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7" r:id="rId6"/>
    <sheet name="Лист7" sheetId="8" r:id="rId7"/>
  </sheets>
  <calcPr calcId="145621"/>
</workbook>
</file>

<file path=xl/calcChain.xml><?xml version="1.0" encoding="utf-8"?>
<calcChain xmlns="http://schemas.openxmlformats.org/spreadsheetml/2006/main">
  <c r="H289" i="8" l="1"/>
  <c r="G289" i="8"/>
  <c r="G288" i="8" s="1"/>
  <c r="H288" i="8"/>
  <c r="H285" i="8"/>
  <c r="G285" i="8"/>
  <c r="H282" i="8"/>
  <c r="G282" i="8"/>
  <c r="H279" i="8"/>
  <c r="G279" i="8"/>
  <c r="H277" i="8"/>
  <c r="H276" i="8" s="1"/>
  <c r="H275" i="8" s="1"/>
  <c r="H274" i="8" s="1"/>
  <c r="G277" i="8"/>
  <c r="G276" i="8"/>
  <c r="G275" i="8" s="1"/>
  <c r="G274" i="8" s="1"/>
  <c r="H272" i="8"/>
  <c r="G272" i="8"/>
  <c r="H270" i="8"/>
  <c r="G270" i="8"/>
  <c r="H268" i="8"/>
  <c r="H267" i="8" s="1"/>
  <c r="H266" i="8" s="1"/>
  <c r="H263" i="8" s="1"/>
  <c r="G268" i="8"/>
  <c r="G267" i="8"/>
  <c r="G266" i="8" s="1"/>
  <c r="G263" i="8" s="1"/>
  <c r="H264" i="8"/>
  <c r="G264" i="8"/>
  <c r="H261" i="8"/>
  <c r="G261" i="8"/>
  <c r="H259" i="8"/>
  <c r="H254" i="8" s="1"/>
  <c r="H232" i="8" s="1"/>
  <c r="H231" i="8" s="1"/>
  <c r="G259" i="8"/>
  <c r="H257" i="8"/>
  <c r="G257" i="8"/>
  <c r="H255" i="8"/>
  <c r="G255" i="8"/>
  <c r="G254" i="8"/>
  <c r="H252" i="8"/>
  <c r="G252" i="8"/>
  <c r="H249" i="8"/>
  <c r="G249" i="8"/>
  <c r="H246" i="8"/>
  <c r="G246" i="8"/>
  <c r="H243" i="8"/>
  <c r="G243" i="8"/>
  <c r="H240" i="8"/>
  <c r="H234" i="8" s="1"/>
  <c r="H233" i="8" s="1"/>
  <c r="G240" i="8"/>
  <c r="H238" i="8"/>
  <c r="G238" i="8"/>
  <c r="H235" i="8"/>
  <c r="G235" i="8"/>
  <c r="G234" i="8"/>
  <c r="G233" i="8" s="1"/>
  <c r="G232" i="8" s="1"/>
  <c r="G231" i="8" s="1"/>
  <c r="H229" i="8"/>
  <c r="G229" i="8"/>
  <c r="G228" i="8" s="1"/>
  <c r="G227" i="8" s="1"/>
  <c r="G226" i="8" s="1"/>
  <c r="H228" i="8"/>
  <c r="H227" i="8" s="1"/>
  <c r="H226" i="8" s="1"/>
  <c r="H224" i="8"/>
  <c r="G224" i="8"/>
  <c r="G223" i="8" s="1"/>
  <c r="G222" i="8" s="1"/>
  <c r="G221" i="8" s="1"/>
  <c r="H223" i="8"/>
  <c r="H222" i="8" s="1"/>
  <c r="H221" i="8" s="1"/>
  <c r="H218" i="8"/>
  <c r="G218" i="8"/>
  <c r="H216" i="8"/>
  <c r="H215" i="8" s="1"/>
  <c r="H214" i="8" s="1"/>
  <c r="G216" i="8"/>
  <c r="G215" i="8" s="1"/>
  <c r="G214" i="8" s="1"/>
  <c r="H212" i="8"/>
  <c r="G212" i="8"/>
  <c r="H210" i="8"/>
  <c r="G210" i="8"/>
  <c r="G209" i="8" s="1"/>
  <c r="G208" i="8" s="1"/>
  <c r="H209" i="8"/>
  <c r="H208" i="8" s="1"/>
  <c r="H204" i="8"/>
  <c r="H203" i="8" s="1"/>
  <c r="H199" i="8" s="1"/>
  <c r="G204" i="8"/>
  <c r="G203" i="8"/>
  <c r="H201" i="8"/>
  <c r="G201" i="8"/>
  <c r="H200" i="8"/>
  <c r="G200" i="8"/>
  <c r="G199" i="8" s="1"/>
  <c r="H197" i="8"/>
  <c r="G197" i="8"/>
  <c r="H196" i="8"/>
  <c r="G196" i="8"/>
  <c r="H194" i="8"/>
  <c r="G194" i="8"/>
  <c r="H193" i="8"/>
  <c r="H192" i="8" s="1"/>
  <c r="G193" i="8"/>
  <c r="G192" i="8"/>
  <c r="H189" i="8"/>
  <c r="H188" i="8" s="1"/>
  <c r="H187" i="8" s="1"/>
  <c r="H186" i="8" s="1"/>
  <c r="G189" i="8"/>
  <c r="G188" i="8" s="1"/>
  <c r="G187" i="8" s="1"/>
  <c r="G186" i="8" s="1"/>
  <c r="H184" i="8"/>
  <c r="H183" i="8" s="1"/>
  <c r="H182" i="8" s="1"/>
  <c r="G184" i="8"/>
  <c r="G183" i="8"/>
  <c r="G182" i="8"/>
  <c r="H180" i="8"/>
  <c r="H178" i="8"/>
  <c r="G178" i="8"/>
  <c r="H176" i="8"/>
  <c r="G176" i="8"/>
  <c r="H174" i="8"/>
  <c r="G174" i="8"/>
  <c r="G173" i="8" s="1"/>
  <c r="G170" i="8" s="1"/>
  <c r="G169" i="8" s="1"/>
  <c r="H173" i="8"/>
  <c r="H171" i="8"/>
  <c r="G171" i="8"/>
  <c r="H170" i="8"/>
  <c r="H167" i="8"/>
  <c r="H166" i="8" s="1"/>
  <c r="G167" i="8"/>
  <c r="G166" i="8" s="1"/>
  <c r="H164" i="8"/>
  <c r="G164" i="8"/>
  <c r="H162" i="8"/>
  <c r="G162" i="8"/>
  <c r="H161" i="8"/>
  <c r="G161" i="8"/>
  <c r="H159" i="8"/>
  <c r="G159" i="8"/>
  <c r="H157" i="8"/>
  <c r="H156" i="8" s="1"/>
  <c r="H136" i="8" s="1"/>
  <c r="G157" i="8"/>
  <c r="G156" i="8" s="1"/>
  <c r="H154" i="8"/>
  <c r="G154" i="8"/>
  <c r="H153" i="8"/>
  <c r="G153" i="8"/>
  <c r="H151" i="8"/>
  <c r="G151" i="8"/>
  <c r="H149" i="8"/>
  <c r="G149" i="8"/>
  <c r="H147" i="8"/>
  <c r="G147" i="8"/>
  <c r="H145" i="8"/>
  <c r="G145" i="8"/>
  <c r="H144" i="8"/>
  <c r="G144" i="8"/>
  <c r="H142" i="8"/>
  <c r="G142" i="8"/>
  <c r="H140" i="8"/>
  <c r="G140" i="8"/>
  <c r="H138" i="8"/>
  <c r="G138" i="8"/>
  <c r="H137" i="8"/>
  <c r="G137" i="8"/>
  <c r="G136" i="8" s="1"/>
  <c r="H134" i="8"/>
  <c r="G134" i="8"/>
  <c r="G133" i="8" s="1"/>
  <c r="G132" i="8" s="1"/>
  <c r="G131" i="8" s="1"/>
  <c r="H133" i="8"/>
  <c r="H132" i="8" s="1"/>
  <c r="H131" i="8" s="1"/>
  <c r="H129" i="8"/>
  <c r="G129" i="8"/>
  <c r="H127" i="8"/>
  <c r="G127" i="8"/>
  <c r="H125" i="8"/>
  <c r="G125" i="8"/>
  <c r="H124" i="8"/>
  <c r="H123" i="8" s="1"/>
  <c r="G124" i="8"/>
  <c r="G123" i="8" s="1"/>
  <c r="H121" i="8"/>
  <c r="G121" i="8"/>
  <c r="H119" i="8"/>
  <c r="G119" i="8"/>
  <c r="H117" i="8"/>
  <c r="G117" i="8"/>
  <c r="G116" i="8" s="1"/>
  <c r="G109" i="8" s="1"/>
  <c r="H116" i="8"/>
  <c r="H112" i="8"/>
  <c r="G112" i="8"/>
  <c r="H110" i="8"/>
  <c r="G110" i="8"/>
  <c r="H109" i="8"/>
  <c r="H105" i="8"/>
  <c r="H104" i="8" s="1"/>
  <c r="H103" i="8" s="1"/>
  <c r="H102" i="8" s="1"/>
  <c r="G105" i="8"/>
  <c r="G104" i="8" s="1"/>
  <c r="G103" i="8" s="1"/>
  <c r="G102" i="8" s="1"/>
  <c r="H100" i="8"/>
  <c r="H95" i="8" s="1"/>
  <c r="H94" i="8" s="1"/>
  <c r="G100" i="8"/>
  <c r="G95" i="8" s="1"/>
  <c r="G94" i="8" s="1"/>
  <c r="H98" i="8"/>
  <c r="G98" i="8"/>
  <c r="H96" i="8"/>
  <c r="G96" i="8"/>
  <c r="G92" i="8"/>
  <c r="H89" i="8"/>
  <c r="G89" i="8"/>
  <c r="G88" i="8" s="1"/>
  <c r="G87" i="8" s="1"/>
  <c r="H88" i="8"/>
  <c r="H87" i="8" s="1"/>
  <c r="H85" i="8"/>
  <c r="H84" i="8" s="1"/>
  <c r="G85" i="8"/>
  <c r="G84" i="8"/>
  <c r="H81" i="8"/>
  <c r="H80" i="8" s="1"/>
  <c r="H79" i="8" s="1"/>
  <c r="G81" i="8"/>
  <c r="G80" i="8"/>
  <c r="G79" i="8" s="1"/>
  <c r="H76" i="8"/>
  <c r="G76" i="8"/>
  <c r="H74" i="8"/>
  <c r="G74" i="8"/>
  <c r="G73" i="8" s="1"/>
  <c r="G72" i="8" s="1"/>
  <c r="G71" i="8" s="1"/>
  <c r="H73" i="8"/>
  <c r="H72" i="8" s="1"/>
  <c r="H71" i="8" s="1"/>
  <c r="H69" i="8"/>
  <c r="G69" i="8"/>
  <c r="G68" i="8" s="1"/>
  <c r="G67" i="8" s="1"/>
  <c r="H68" i="8"/>
  <c r="H67" i="8" s="1"/>
  <c r="G65" i="8"/>
  <c r="H63" i="8"/>
  <c r="H58" i="8" s="1"/>
  <c r="G63" i="8"/>
  <c r="H59" i="8"/>
  <c r="G59" i="8"/>
  <c r="G58" i="8" s="1"/>
  <c r="H56" i="8"/>
  <c r="H55" i="8" s="1"/>
  <c r="G56" i="8"/>
  <c r="G55" i="8" s="1"/>
  <c r="H53" i="8"/>
  <c r="G53" i="8"/>
  <c r="H49" i="8"/>
  <c r="G49" i="8"/>
  <c r="G48" i="8" s="1"/>
  <c r="H48" i="8"/>
  <c r="H45" i="8"/>
  <c r="G45" i="8"/>
  <c r="G44" i="8" s="1"/>
  <c r="G43" i="8" s="1"/>
  <c r="H44" i="8"/>
  <c r="H41" i="8"/>
  <c r="H40" i="8" s="1"/>
  <c r="H39" i="8" s="1"/>
  <c r="G41" i="8"/>
  <c r="G40" i="8"/>
  <c r="G39" i="8" s="1"/>
  <c r="H37" i="8"/>
  <c r="G37" i="8"/>
  <c r="G36" i="8" s="1"/>
  <c r="H36" i="8"/>
  <c r="H34" i="8"/>
  <c r="G34" i="8"/>
  <c r="H30" i="8"/>
  <c r="H27" i="8" s="1"/>
  <c r="H26" i="8" s="1"/>
  <c r="G30" i="8"/>
  <c r="H28" i="8"/>
  <c r="G28" i="8"/>
  <c r="G27" i="8"/>
  <c r="G26" i="8" s="1"/>
  <c r="G25" i="8" s="1"/>
  <c r="H21" i="8"/>
  <c r="H20" i="8" s="1"/>
  <c r="H19" i="8" s="1"/>
  <c r="H14" i="8" s="1"/>
  <c r="H13" i="8" s="1"/>
  <c r="G21" i="8"/>
  <c r="G20" i="8" s="1"/>
  <c r="G19" i="8" s="1"/>
  <c r="G14" i="8" s="1"/>
  <c r="G13" i="8" s="1"/>
  <c r="H17" i="8"/>
  <c r="G17" i="8"/>
  <c r="H16" i="8"/>
  <c r="G16" i="8"/>
  <c r="H15" i="8"/>
  <c r="G15" i="8"/>
  <c r="H220" i="8" l="1"/>
  <c r="H43" i="8"/>
  <c r="H25" i="8" s="1"/>
  <c r="H24" i="8" s="1"/>
  <c r="H292" i="8" s="1"/>
  <c r="G78" i="8"/>
  <c r="G24" i="8" s="1"/>
  <c r="G292" i="8" s="1"/>
  <c r="H78" i="8"/>
  <c r="H169" i="8"/>
  <c r="G220" i="8"/>
  <c r="G111" i="5"/>
  <c r="F111" i="5"/>
  <c r="G109" i="5"/>
  <c r="F109" i="5"/>
  <c r="G107" i="5"/>
  <c r="G103" i="5" s="1"/>
  <c r="F107" i="5"/>
  <c r="F103" i="5" s="1"/>
  <c r="G376" i="7" l="1"/>
  <c r="G375" i="7"/>
  <c r="G374" i="7" s="1"/>
  <c r="G371" i="7"/>
  <c r="G370" i="7" s="1"/>
  <c r="G367" i="7"/>
  <c r="G363" i="7"/>
  <c r="G359" i="7" s="1"/>
  <c r="G360" i="7"/>
  <c r="G355" i="7"/>
  <c r="G353" i="7"/>
  <c r="G351" i="7"/>
  <c r="G350" i="7" s="1"/>
  <c r="G349" i="7" s="1"/>
  <c r="G348" i="7" s="1"/>
  <c r="G346" i="7"/>
  <c r="G344" i="7"/>
  <c r="G342" i="7"/>
  <c r="G339" i="7"/>
  <c r="G338" i="7"/>
  <c r="G335" i="7"/>
  <c r="G332" i="7"/>
  <c r="G329" i="7"/>
  <c r="G326" i="7"/>
  <c r="G324" i="7"/>
  <c r="G320" i="7" s="1"/>
  <c r="G317" i="7" s="1"/>
  <c r="G316" i="7" s="1"/>
  <c r="G321" i="7"/>
  <c r="G318" i="7"/>
  <c r="G314" i="7"/>
  <c r="G312" i="7"/>
  <c r="G309" i="7" s="1"/>
  <c r="G308" i="7" s="1"/>
  <c r="G307" i="7" s="1"/>
  <c r="G310" i="7"/>
  <c r="G305" i="7"/>
  <c r="G304" i="7"/>
  <c r="G303" i="7" s="1"/>
  <c r="G302" i="7" s="1"/>
  <c r="G299" i="7"/>
  <c r="G297" i="7"/>
  <c r="G296" i="7"/>
  <c r="G295" i="7" s="1"/>
  <c r="G293" i="7"/>
  <c r="G291" i="7"/>
  <c r="G290" i="7"/>
  <c r="G289" i="7" s="1"/>
  <c r="G284" i="7"/>
  <c r="G283" i="7" s="1"/>
  <c r="G281" i="7"/>
  <c r="G280" i="7" s="1"/>
  <c r="G279" i="7" s="1"/>
  <c r="G276" i="7"/>
  <c r="G274" i="7"/>
  <c r="G273" i="7" s="1"/>
  <c r="G271" i="7"/>
  <c r="G270" i="7" s="1"/>
  <c r="G269" i="7" s="1"/>
  <c r="G266" i="7"/>
  <c r="G265" i="7"/>
  <c r="G264" i="7" s="1"/>
  <c r="G257" i="7"/>
  <c r="G256" i="7"/>
  <c r="G255" i="7" s="1"/>
  <c r="G253" i="7"/>
  <c r="G251" i="7"/>
  <c r="G249" i="7"/>
  <c r="G248" i="7" s="1"/>
  <c r="G242" i="7" s="1"/>
  <c r="G241" i="7" s="1"/>
  <c r="G246" i="7"/>
  <c r="G243" i="7"/>
  <c r="G238" i="7"/>
  <c r="G235" i="7" s="1"/>
  <c r="G234" i="7" s="1"/>
  <c r="G236" i="7"/>
  <c r="G231" i="7"/>
  <c r="G228" i="7" s="1"/>
  <c r="G223" i="7" s="1"/>
  <c r="G229" i="7"/>
  <c r="G226" i="7"/>
  <c r="G224" i="7"/>
  <c r="G221" i="7"/>
  <c r="G219" i="7"/>
  <c r="G216" i="7"/>
  <c r="G212" i="7" s="1"/>
  <c r="G213" i="7"/>
  <c r="G210" i="7"/>
  <c r="G208" i="7"/>
  <c r="G206" i="7"/>
  <c r="G204" i="7"/>
  <c r="G202" i="7"/>
  <c r="G200" i="7"/>
  <c r="G197" i="7" s="1"/>
  <c r="G198" i="7"/>
  <c r="G195" i="7"/>
  <c r="G193" i="7"/>
  <c r="G191" i="7"/>
  <c r="G189" i="7"/>
  <c r="G187" i="7"/>
  <c r="G186" i="7"/>
  <c r="G182" i="7"/>
  <c r="G181" i="7" s="1"/>
  <c r="G180" i="7" s="1"/>
  <c r="G179" i="7" s="1"/>
  <c r="G175" i="7"/>
  <c r="G172" i="7"/>
  <c r="G170" i="7"/>
  <c r="G167" i="7" s="1"/>
  <c r="G162" i="7" s="1"/>
  <c r="G168" i="7"/>
  <c r="G163" i="7"/>
  <c r="G159" i="7"/>
  <c r="G157" i="7"/>
  <c r="G155" i="7"/>
  <c r="G153" i="7"/>
  <c r="G152" i="7" s="1"/>
  <c r="G136" i="7" s="1"/>
  <c r="G147" i="7"/>
  <c r="G145" i="7"/>
  <c r="G142" i="7"/>
  <c r="G140" i="7"/>
  <c r="G137" i="7"/>
  <c r="G134" i="7"/>
  <c r="G131" i="7" s="1"/>
  <c r="G132" i="7"/>
  <c r="G129" i="7"/>
  <c r="G124" i="7"/>
  <c r="G123" i="7" s="1"/>
  <c r="G120" i="7" s="1"/>
  <c r="G119" i="7" s="1"/>
  <c r="G121" i="7"/>
  <c r="G117" i="7"/>
  <c r="G115" i="7"/>
  <c r="G112" i="7" s="1"/>
  <c r="G111" i="7" s="1"/>
  <c r="G113" i="7"/>
  <c r="G108" i="7"/>
  <c r="G105" i="7"/>
  <c r="G104" i="7"/>
  <c r="G101" i="7" s="1"/>
  <c r="G102" i="7"/>
  <c r="G99" i="7"/>
  <c r="G98" i="7"/>
  <c r="G94" i="7"/>
  <c r="G93" i="7"/>
  <c r="G92" i="7" s="1"/>
  <c r="G89" i="7"/>
  <c r="G86" i="7" s="1"/>
  <c r="G85" i="7" s="1"/>
  <c r="G84" i="7" s="1"/>
  <c r="G83" i="7" s="1"/>
  <c r="G87" i="7"/>
  <c r="G81" i="7"/>
  <c r="G80" i="7"/>
  <c r="G79" i="7" s="1"/>
  <c r="G77" i="7"/>
  <c r="G74" i="7"/>
  <c r="G69" i="7"/>
  <c r="G67" i="7"/>
  <c r="G65" i="7"/>
  <c r="G64" i="7" s="1"/>
  <c r="G60" i="7"/>
  <c r="G59" i="7" s="1"/>
  <c r="G57" i="7"/>
  <c r="G53" i="7"/>
  <c r="G52" i="7"/>
  <c r="G48" i="7"/>
  <c r="G47" i="7"/>
  <c r="G46" i="7" s="1"/>
  <c r="G44" i="7"/>
  <c r="G43" i="7" s="1"/>
  <c r="G42" i="7" s="1"/>
  <c r="G40" i="7"/>
  <c r="G39" i="7"/>
  <c r="G37" i="7"/>
  <c r="G32" i="7"/>
  <c r="G29" i="7"/>
  <c r="G28" i="7"/>
  <c r="G27" i="7" s="1"/>
  <c r="G21" i="7"/>
  <c r="G20" i="7" s="1"/>
  <c r="G19" i="7" s="1"/>
  <c r="G14" i="7" s="1"/>
  <c r="G13" i="7" s="1"/>
  <c r="G17" i="7"/>
  <c r="G16" i="7"/>
  <c r="G15" i="7"/>
  <c r="G263" i="7" l="1"/>
  <c r="G26" i="7"/>
  <c r="G25" i="7" s="1"/>
  <c r="G91" i="7"/>
  <c r="G185" i="7"/>
  <c r="G358" i="7"/>
  <c r="G357" i="7" s="1"/>
  <c r="G301" i="7" s="1"/>
  <c r="G255" i="5"/>
  <c r="F255" i="5"/>
  <c r="G253" i="5"/>
  <c r="G252" i="5" s="1"/>
  <c r="G251" i="5" s="1"/>
  <c r="F253" i="5"/>
  <c r="G249" i="5"/>
  <c r="F249" i="5"/>
  <c r="G247" i="5"/>
  <c r="F247" i="5"/>
  <c r="G246" i="5"/>
  <c r="G245" i="5" s="1"/>
  <c r="G242" i="5"/>
  <c r="G241" i="5" s="1"/>
  <c r="F242" i="5"/>
  <c r="F241" i="5"/>
  <c r="G239" i="5"/>
  <c r="G238" i="5" s="1"/>
  <c r="G237" i="5" s="1"/>
  <c r="F239" i="5"/>
  <c r="F238" i="5" s="1"/>
  <c r="F237" i="5" s="1"/>
  <c r="G234" i="5"/>
  <c r="F234" i="5"/>
  <c r="G231" i="5"/>
  <c r="F231" i="5"/>
  <c r="G228" i="5"/>
  <c r="F228" i="5"/>
  <c r="G226" i="5"/>
  <c r="G225" i="5" s="1"/>
  <c r="G224" i="5" s="1"/>
  <c r="G223" i="5" s="1"/>
  <c r="F226" i="5"/>
  <c r="F225" i="5"/>
  <c r="G221" i="5"/>
  <c r="F221" i="5"/>
  <c r="G219" i="5"/>
  <c r="F219" i="5"/>
  <c r="G217" i="5"/>
  <c r="G216" i="5" s="1"/>
  <c r="G215" i="5" s="1"/>
  <c r="G214" i="5" s="1"/>
  <c r="F217" i="5"/>
  <c r="G212" i="5"/>
  <c r="F212" i="5"/>
  <c r="G210" i="5"/>
  <c r="F210" i="5"/>
  <c r="G208" i="5"/>
  <c r="F208" i="5"/>
  <c r="G206" i="5"/>
  <c r="G205" i="5" s="1"/>
  <c r="F206" i="5"/>
  <c r="F205" i="5" s="1"/>
  <c r="G202" i="5"/>
  <c r="F202" i="5"/>
  <c r="G199" i="5"/>
  <c r="F199" i="5"/>
  <c r="G196" i="5"/>
  <c r="F196" i="5"/>
  <c r="G193" i="5"/>
  <c r="F193" i="5"/>
  <c r="F191" i="5"/>
  <c r="F188" i="5"/>
  <c r="G187" i="5"/>
  <c r="G186" i="5" s="1"/>
  <c r="G184" i="5"/>
  <c r="F184" i="5"/>
  <c r="G180" i="5"/>
  <c r="G179" i="5" s="1"/>
  <c r="G178" i="5" s="1"/>
  <c r="F180" i="5"/>
  <c r="F179" i="5" s="1"/>
  <c r="F178" i="5" s="1"/>
  <c r="G175" i="5"/>
  <c r="G174" i="5" s="1"/>
  <c r="G173" i="5" s="1"/>
  <c r="F175" i="5"/>
  <c r="F174" i="5"/>
  <c r="F173" i="5" s="1"/>
  <c r="G170" i="5"/>
  <c r="G169" i="5" s="1"/>
  <c r="G168" i="5" s="1"/>
  <c r="F170" i="5"/>
  <c r="F169" i="5"/>
  <c r="F168" i="5" s="1"/>
  <c r="G166" i="5"/>
  <c r="G164" i="5"/>
  <c r="G162" i="5"/>
  <c r="F161" i="5"/>
  <c r="G159" i="5"/>
  <c r="F159" i="5"/>
  <c r="G155" i="5"/>
  <c r="F155" i="5"/>
  <c r="F154" i="5" s="1"/>
  <c r="G154" i="5"/>
  <c r="G152" i="5"/>
  <c r="F152" i="5"/>
  <c r="G150" i="5"/>
  <c r="G146" i="5" s="1"/>
  <c r="F150" i="5"/>
  <c r="G148" i="5"/>
  <c r="F148" i="5"/>
  <c r="G147" i="5"/>
  <c r="F147" i="5"/>
  <c r="G144" i="5"/>
  <c r="G143" i="5" s="1"/>
  <c r="F144" i="5"/>
  <c r="F143" i="5" s="1"/>
  <c r="G141" i="5"/>
  <c r="F141" i="5"/>
  <c r="G139" i="5"/>
  <c r="F139" i="5"/>
  <c r="G137" i="5"/>
  <c r="F137" i="5"/>
  <c r="G135" i="5"/>
  <c r="F135" i="5"/>
  <c r="F134" i="5" s="1"/>
  <c r="G134" i="5"/>
  <c r="G132" i="5"/>
  <c r="F132" i="5"/>
  <c r="F131" i="5" s="1"/>
  <c r="G131" i="5"/>
  <c r="G130" i="5"/>
  <c r="F130" i="5"/>
  <c r="F129" i="5" s="1"/>
  <c r="G129" i="5"/>
  <c r="G127" i="5"/>
  <c r="F127" i="5"/>
  <c r="F126" i="5" s="1"/>
  <c r="G126" i="5"/>
  <c r="G125" i="5" s="1"/>
  <c r="G123" i="5"/>
  <c r="G122" i="5" s="1"/>
  <c r="G121" i="5" s="1"/>
  <c r="F123" i="5"/>
  <c r="F122" i="5" s="1"/>
  <c r="F121" i="5" s="1"/>
  <c r="G119" i="5"/>
  <c r="F119" i="5"/>
  <c r="G117" i="5"/>
  <c r="G116" i="5" s="1"/>
  <c r="F117" i="5"/>
  <c r="F116" i="5" s="1"/>
  <c r="G115" i="5"/>
  <c r="G114" i="5" s="1"/>
  <c r="G113" i="5" s="1"/>
  <c r="G102" i="5"/>
  <c r="G101" i="5" s="1"/>
  <c r="F102" i="5"/>
  <c r="F101" i="5" s="1"/>
  <c r="G98" i="5"/>
  <c r="G97" i="5" s="1"/>
  <c r="G96" i="5" s="1"/>
  <c r="F98" i="5"/>
  <c r="F97" i="5" s="1"/>
  <c r="F96" i="5" s="1"/>
  <c r="G93" i="5"/>
  <c r="G92" i="5" s="1"/>
  <c r="G91" i="5" s="1"/>
  <c r="F93" i="5"/>
  <c r="F92" i="5" s="1"/>
  <c r="F91" i="5" s="1"/>
  <c r="G89" i="5"/>
  <c r="G88" i="5" s="1"/>
  <c r="G87" i="5" s="1"/>
  <c r="F89" i="5"/>
  <c r="F88" i="5"/>
  <c r="F87" i="5" s="1"/>
  <c r="G85" i="5"/>
  <c r="G84" i="5" s="1"/>
  <c r="F85" i="5"/>
  <c r="F84" i="5" s="1"/>
  <c r="G81" i="5"/>
  <c r="G80" i="5" s="1"/>
  <c r="G79" i="5" s="1"/>
  <c r="F81" i="5"/>
  <c r="F80" i="5" s="1"/>
  <c r="F79" i="5" s="1"/>
  <c r="G76" i="5"/>
  <c r="F76" i="5"/>
  <c r="G74" i="5"/>
  <c r="F74" i="5"/>
  <c r="G73" i="5"/>
  <c r="G72" i="5" s="1"/>
  <c r="G71" i="5" s="1"/>
  <c r="G70" i="5" s="1"/>
  <c r="F73" i="5"/>
  <c r="F72" i="5" s="1"/>
  <c r="F71" i="5" s="1"/>
  <c r="F70" i="5" s="1"/>
  <c r="G68" i="5"/>
  <c r="G67" i="5" s="1"/>
  <c r="G66" i="5" s="1"/>
  <c r="F68" i="5"/>
  <c r="F67" i="5" s="1"/>
  <c r="F66" i="5" s="1"/>
  <c r="G62" i="5"/>
  <c r="F62" i="5"/>
  <c r="G60" i="5"/>
  <c r="F60" i="5"/>
  <c r="F59" i="5" s="1"/>
  <c r="G56" i="5"/>
  <c r="G55" i="5" s="1"/>
  <c r="F56" i="5"/>
  <c r="F55" i="5" s="1"/>
  <c r="G53" i="5"/>
  <c r="G52" i="5" s="1"/>
  <c r="F53" i="5"/>
  <c r="F52" i="5" s="1"/>
  <c r="G50" i="5"/>
  <c r="F50" i="5"/>
  <c r="G46" i="5"/>
  <c r="F46" i="5"/>
  <c r="F45" i="5" s="1"/>
  <c r="G45" i="5"/>
  <c r="G42" i="5"/>
  <c r="F42" i="5"/>
  <c r="F41" i="5" s="1"/>
  <c r="F40" i="5" s="1"/>
  <c r="G41" i="5"/>
  <c r="G38" i="5"/>
  <c r="G37" i="5" s="1"/>
  <c r="G36" i="5" s="1"/>
  <c r="F38" i="5"/>
  <c r="F37" i="5" s="1"/>
  <c r="F36" i="5" s="1"/>
  <c r="G34" i="5"/>
  <c r="G33" i="5" s="1"/>
  <c r="F34" i="5"/>
  <c r="F33" i="5"/>
  <c r="G29" i="5"/>
  <c r="F29" i="5"/>
  <c r="G27" i="5"/>
  <c r="F27" i="5"/>
  <c r="F26" i="5" s="1"/>
  <c r="F23" i="5" s="1"/>
  <c r="G24" i="5"/>
  <c r="F24" i="5"/>
  <c r="G20" i="5"/>
  <c r="G19" i="5" s="1"/>
  <c r="G18" i="5" s="1"/>
  <c r="F20" i="5"/>
  <c r="F19" i="5" s="1"/>
  <c r="F18" i="5" s="1"/>
  <c r="G16" i="5"/>
  <c r="F16" i="5"/>
  <c r="G15" i="5"/>
  <c r="F15" i="5"/>
  <c r="G14" i="5"/>
  <c r="F14" i="5"/>
  <c r="G183" i="5" l="1"/>
  <c r="G182" i="5" s="1"/>
  <c r="F187" i="5"/>
  <c r="F186" i="5" s="1"/>
  <c r="F183" i="5" s="1"/>
  <c r="F182" i="5" s="1"/>
  <c r="G26" i="5"/>
  <c r="G23" i="5" s="1"/>
  <c r="G59" i="5"/>
  <c r="G40" i="5" s="1"/>
  <c r="G13" i="5" s="1"/>
  <c r="G161" i="5"/>
  <c r="G158" i="5" s="1"/>
  <c r="F216" i="5"/>
  <c r="F215" i="5" s="1"/>
  <c r="F214" i="5" s="1"/>
  <c r="F224" i="5"/>
  <c r="F223" i="5" s="1"/>
  <c r="F246" i="5"/>
  <c r="F245" i="5" s="1"/>
  <c r="F115" i="5"/>
  <c r="F114" i="5" s="1"/>
  <c r="F113" i="5" s="1"/>
  <c r="F146" i="5"/>
  <c r="F125" i="5" s="1"/>
  <c r="F158" i="5"/>
  <c r="F157" i="5" s="1"/>
  <c r="F252" i="5"/>
  <c r="F251" i="5" s="1"/>
  <c r="F95" i="5"/>
  <c r="G381" i="7"/>
  <c r="F13" i="5"/>
  <c r="F78" i="5"/>
  <c r="G78" i="5"/>
  <c r="F172" i="5"/>
  <c r="G95" i="5"/>
  <c r="G157" i="5"/>
  <c r="G172" i="5"/>
  <c r="G257" i="5" l="1"/>
  <c r="F257" i="5"/>
  <c r="F306" i="4" l="1"/>
  <c r="F303" i="4" s="1"/>
  <c r="F302" i="4" s="1"/>
  <c r="F304" i="4"/>
  <c r="F300" i="4"/>
  <c r="F298" i="4"/>
  <c r="F297" i="4" s="1"/>
  <c r="F296" i="4" s="1"/>
  <c r="F291" i="4"/>
  <c r="F290" i="4" s="1"/>
  <c r="F288" i="4"/>
  <c r="F287" i="4"/>
  <c r="F286" i="4" s="1"/>
  <c r="F283" i="4"/>
  <c r="F280" i="4"/>
  <c r="F274" i="4" s="1"/>
  <c r="F273" i="4" s="1"/>
  <c r="F272" i="4" s="1"/>
  <c r="F277" i="4"/>
  <c r="F275" i="4"/>
  <c r="F270" i="4"/>
  <c r="F268" i="4"/>
  <c r="F266" i="4"/>
  <c r="F265" i="4"/>
  <c r="F264" i="4" s="1"/>
  <c r="F263" i="4" s="1"/>
  <c r="F261" i="4"/>
  <c r="F259" i="4"/>
  <c r="F252" i="4" s="1"/>
  <c r="F257" i="4"/>
  <c r="F253" i="4"/>
  <c r="F249" i="4"/>
  <c r="F246" i="4"/>
  <c r="F243" i="4"/>
  <c r="F240" i="4"/>
  <c r="F234" i="4" s="1"/>
  <c r="F233" i="4" s="1"/>
  <c r="F230" i="4" s="1"/>
  <c r="F229" i="4" s="1"/>
  <c r="F238" i="4"/>
  <c r="F235" i="4"/>
  <c r="F231" i="4"/>
  <c r="F227" i="4"/>
  <c r="F226" i="4"/>
  <c r="F225" i="4" s="1"/>
  <c r="F222" i="4"/>
  <c r="F221" i="4"/>
  <c r="F220" i="4"/>
  <c r="F219" i="4" s="1"/>
  <c r="F217" i="4"/>
  <c r="F216" i="4"/>
  <c r="F215" i="4"/>
  <c r="F213" i="4"/>
  <c r="F211" i="4"/>
  <c r="F209" i="4"/>
  <c r="F208" i="4"/>
  <c r="F203" i="4" s="1"/>
  <c r="F202" i="4" s="1"/>
  <c r="F206" i="4"/>
  <c r="F204" i="4"/>
  <c r="F200" i="4"/>
  <c r="F198" i="4"/>
  <c r="F197" i="4"/>
  <c r="F196" i="4"/>
  <c r="F194" i="4"/>
  <c r="F192" i="4"/>
  <c r="F190" i="4"/>
  <c r="F186" i="4" s="1"/>
  <c r="F185" i="4" s="1"/>
  <c r="F187" i="4"/>
  <c r="F183" i="4"/>
  <c r="F181" i="4"/>
  <c r="F178" i="4" s="1"/>
  <c r="F179" i="4"/>
  <c r="F176" i="4"/>
  <c r="F174" i="4"/>
  <c r="F172" i="4"/>
  <c r="F170" i="4"/>
  <c r="F168" i="4"/>
  <c r="F166" i="4"/>
  <c r="F165" i="4" s="1"/>
  <c r="F163" i="4"/>
  <c r="F162" i="4"/>
  <c r="F160" i="4"/>
  <c r="F158" i="4"/>
  <c r="F157" i="4" s="1"/>
  <c r="F154" i="4"/>
  <c r="F153" i="4" s="1"/>
  <c r="F152" i="4" s="1"/>
  <c r="F149" i="4"/>
  <c r="F147" i="4"/>
  <c r="F146" i="4" s="1"/>
  <c r="F141" i="4" s="1"/>
  <c r="F140" i="4" s="1"/>
  <c r="F144" i="4"/>
  <c r="F142" i="4"/>
  <c r="F136" i="4"/>
  <c r="F134" i="4"/>
  <c r="F129" i="4" s="1"/>
  <c r="F124" i="4" s="1"/>
  <c r="F121" i="4" s="1"/>
  <c r="F120" i="4" s="1"/>
  <c r="F132" i="4"/>
  <c r="F130" i="4"/>
  <c r="F122" i="4"/>
  <c r="F118" i="4"/>
  <c r="F117" i="4" s="1"/>
  <c r="F114" i="4"/>
  <c r="F113" i="4"/>
  <c r="F112" i="4"/>
  <c r="F109" i="4"/>
  <c r="F107" i="4"/>
  <c r="F106" i="4"/>
  <c r="F105" i="4"/>
  <c r="F102" i="4"/>
  <c r="F101" i="4"/>
  <c r="F100" i="4"/>
  <c r="F98" i="4"/>
  <c r="F97" i="4" s="1"/>
  <c r="F95" i="4"/>
  <c r="F94" i="4"/>
  <c r="F93" i="4"/>
  <c r="F89" i="4"/>
  <c r="F87" i="4"/>
  <c r="F86" i="4"/>
  <c r="F85" i="4" s="1"/>
  <c r="F84" i="4" s="1"/>
  <c r="F83" i="4" s="1"/>
  <c r="F81" i="4"/>
  <c r="F80" i="4" s="1"/>
  <c r="F79" i="4" s="1"/>
  <c r="F77" i="4"/>
  <c r="F75" i="4"/>
  <c r="F70" i="4"/>
  <c r="F68" i="4"/>
  <c r="F67" i="4"/>
  <c r="F63" i="4"/>
  <c r="F60" i="4" s="1"/>
  <c r="F61" i="4"/>
  <c r="F56" i="4"/>
  <c r="F55" i="4" s="1"/>
  <c r="F53" i="4"/>
  <c r="F49" i="4"/>
  <c r="F48" i="4"/>
  <c r="F44" i="4"/>
  <c r="F43" i="4" s="1"/>
  <c r="F40" i="4"/>
  <c r="F39" i="4"/>
  <c r="F38" i="4" s="1"/>
  <c r="F36" i="4"/>
  <c r="F35" i="4"/>
  <c r="F29" i="4"/>
  <c r="F26" i="4" s="1"/>
  <c r="F23" i="4" s="1"/>
  <c r="F27" i="4"/>
  <c r="F24" i="4"/>
  <c r="F20" i="4"/>
  <c r="F19" i="4" s="1"/>
  <c r="F18" i="4" s="1"/>
  <c r="F16" i="4"/>
  <c r="F15" i="4"/>
  <c r="F14" i="4"/>
  <c r="F111" i="4" l="1"/>
  <c r="F42" i="4"/>
  <c r="F92" i="4"/>
  <c r="F13" i="4"/>
  <c r="F308" i="4" s="1"/>
  <c r="F156" i="4"/>
  <c r="C24" i="1"/>
  <c r="C16" i="1"/>
  <c r="D36" i="2" l="1"/>
  <c r="C36" i="2"/>
  <c r="D21" i="2"/>
  <c r="C21" i="2"/>
  <c r="D15" i="2"/>
  <c r="C15" i="2"/>
  <c r="D13" i="2"/>
  <c r="C13" i="2"/>
  <c r="D12" i="2"/>
  <c r="D11" i="2" s="1"/>
  <c r="C12" i="2"/>
  <c r="C11" i="2" s="1"/>
  <c r="C39" i="1"/>
  <c r="C13" i="1"/>
  <c r="C12" i="1" s="1"/>
  <c r="C11" i="1" s="1"/>
</calcChain>
</file>

<file path=xl/sharedStrings.xml><?xml version="1.0" encoding="utf-8"?>
<sst xmlns="http://schemas.openxmlformats.org/spreadsheetml/2006/main" count="5791" uniqueCount="560">
  <si>
    <t xml:space="preserve">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</si>
  <si>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</si>
  <si>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"______"  января  2019г.  № ______</t>
  </si>
  <si>
    <t xml:space="preserve">                                                                                                                                            Приложение 2</t>
  </si>
  <si>
    <t xml:space="preserve"> от  "19"  декабря  2018г.  № 309</t>
  </si>
  <si>
    <t>Безвозмездные поступления в 2019 году</t>
  </si>
  <si>
    <t>тыс.руб.</t>
  </si>
  <si>
    <t>Код бюджетной классификации</t>
  </si>
  <si>
    <t>Наименование кода безвозмездных поступлений</t>
  </si>
  <si>
    <t>Сумма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</si>
  <si>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</si>
  <si>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</si>
  <si>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</si>
  <si>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</si>
  <si>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</si>
  <si>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</si>
  <si>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</si>
  <si>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</si>
  <si>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510 2 02 19999 04 0000 151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</si>
  <si>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</si>
  <si>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</si>
  <si>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</si>
  <si>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</si>
  <si>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</si>
  <si>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</si>
  <si>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Субсидия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</si>
  <si>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</si>
  <si>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</si>
  <si>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</si>
  <si>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</si>
  <si>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</si>
  <si>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</si>
  <si>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</si>
  <si>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</si>
  <si>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</si>
  <si>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</si>
  <si>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</si>
  <si>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</si>
  <si>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</si>
  <si>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</si>
  <si>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</si>
  <si>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</si>
  <si>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</si>
  <si>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</si>
  <si>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</si>
  <si>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</si>
  <si>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</si>
  <si>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</si>
  <si>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</si>
  <si>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</si>
  <si>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</si>
  <si>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</si>
  <si>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 xml:space="preserve">000 2 07 00000 00 0000 000 </t>
  </si>
  <si>
    <t>Прочие безвозмездные поступления</t>
  </si>
  <si>
    <t>510 2 07 04050 04  0000 180</t>
  </si>
  <si>
    <t>Прочие безвозмездные поступления в бюджеты городских округов</t>
  </si>
  <si>
    <t xml:space="preserve">                                                                                                                                            Приложение 4</t>
  </si>
  <si>
    <t xml:space="preserve">  от  "___"  января  2019г.  № ____</t>
  </si>
  <si>
    <t xml:space="preserve">  от  "19" декабря  2018г.  № 309</t>
  </si>
  <si>
    <t>Безвозмездные поступления в 2020 - 2021 годах</t>
  </si>
  <si>
    <t>2020 год</t>
  </si>
  <si>
    <t>2021 год</t>
  </si>
  <si>
    <t>000 2 02 10000 00 0000 151</t>
  </si>
  <si>
    <t>510 2 02 15001 04 0000 151</t>
  </si>
  <si>
    <t>000 2 02 20000 00 0000 151</t>
  </si>
  <si>
    <t>510 2 02 29999 04 0000 151</t>
  </si>
  <si>
    <t>Субсидии на обеспечение поддержки муниципальных образований в сфере культуры</t>
  </si>
  <si>
    <t xml:space="preserve">000 2 02 30000 00 0000 151 </t>
  </si>
  <si>
    <t>510 2 02 30024 04 0000 151</t>
  </si>
  <si>
    <t>510 2 02 30027 04 0000 151</t>
  </si>
  <si>
    <t>510 2 02 35120 04 0000 151</t>
  </si>
  <si>
    <t>510 2 02 35930 04 0000 151</t>
  </si>
  <si>
    <t>510 2 02 39999 04 0000 151</t>
  </si>
  <si>
    <t xml:space="preserve">                                                                                                                                            Приложение 3</t>
  </si>
  <si>
    <t>Приложение 5</t>
  </si>
  <si>
    <t xml:space="preserve">к  решению окружного  Совета депутатов </t>
  </si>
  <si>
    <r>
      <t xml:space="preserve">                                                                                    от  "19" декабря  2018 г.  № 309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</si>
  <si>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</si>
  <si>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</si>
  <si>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</si>
  <si>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</si>
  <si>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Д О Х О Д Ы</t>
  </si>
  <si>
    <t>Администрация Советского городского округа</t>
  </si>
  <si>
    <t xml:space="preserve"> 1 08 07150 01 1000 110</t>
  </si>
  <si>
    <t>Государственная пошлина за выдачу разрешения на установку рекламной конструкции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</si>
  <si>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</si>
  <si>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</si>
  <si>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</si>
  <si>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</si>
  <si>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</si>
  <si>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</si>
  <si>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</si>
  <si>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</si>
  <si>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</si>
  <si>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</si>
  <si>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</si>
  <si>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</si>
  <si>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</si>
  <si>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</si>
  <si>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</si>
  <si>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</si>
  <si>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</si>
  <si>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</si>
  <si>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</si>
  <si>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</si>
  <si>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</si>
  <si>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</si>
  <si>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</si>
  <si>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</si>
  <si>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</si>
  <si>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</si>
  <si>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</si>
  <si>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</si>
  <si>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</si>
  <si>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</si>
  <si>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</si>
  <si>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</si>
  <si>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</si>
  <si>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</si>
  <si>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>Прочие неналоговые доходы бюджетов городских округов</t>
  </si>
  <si>
    <t xml:space="preserve"> 2 01 04010 04 0000 180</t>
  </si>
  <si>
    <t>Предоставление нерезидентами грантов для получателей средств бюджетов городских округов</t>
  </si>
  <si>
    <t xml:space="preserve"> 2 02 15001 04 0000 150</t>
  </si>
  <si>
    <t xml:space="preserve"> 2 02 15002 04 0000 150</t>
  </si>
  <si>
    <t>Дотация бюджетам городских округов на поддержку мер по обеспечению сбалансированности бюджета</t>
  </si>
  <si>
    <t xml:space="preserve"> 2 02 19999 04 0000 150</t>
  </si>
  <si>
    <t>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</si>
  <si>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</si>
  <si>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2 02 20051 04 0000 151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</si>
  <si>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</si>
  <si>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</si>
  <si>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</si>
  <si>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2 02 20300 04 0000 150</t>
  </si>
  <si>
    <t xml:space="preserve"> 2 02 20301 04 0000 150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</si>
  <si>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</si>
  <si>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2 02 20303 04 0000 151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</si>
  <si>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</si>
  <si>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</si>
  <si>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</si>
  <si>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</si>
  <si>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</si>
  <si>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</si>
  <si>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</si>
  <si>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</si>
  <si>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</si>
  <si>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</si>
  <si>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</si>
  <si>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</si>
  <si>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</si>
  <si>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</si>
  <si>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</si>
  <si>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2 02 35930 04 0000 150</t>
  </si>
  <si>
    <t xml:space="preserve"> 2 02 39999 04 0000 150</t>
  </si>
  <si>
    <t>Прочие субвенции бюджетам городских округов</t>
  </si>
  <si>
    <t xml:space="preserve">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</si>
  <si>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</si>
  <si>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2 02 49999 04 0000 150</t>
  </si>
  <si>
    <t>Прочие межбюджетные трансферты, передаваемые бюджетам городских округов</t>
  </si>
  <si>
    <t xml:space="preserve"> 2 04 04010 04 0000 180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</si>
  <si>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</si>
  <si>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2 07 04050 04  0000 180</t>
  </si>
  <si>
    <t xml:space="preserve"> 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</si>
  <si>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</si>
  <si>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</si>
  <si>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</si>
  <si>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2 18 04020 04 0000 180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</si>
  <si>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</si>
  <si>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</si>
  <si>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</si>
  <si>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2 02 27112 04 0000 150</t>
  </si>
  <si>
    <t xml:space="preserve">Приложение  4 </t>
  </si>
  <si>
    <t>к решению окружного Совета депутатов</t>
  </si>
  <si>
    <t xml:space="preserve"> от  "______" января  2019г.  № _______</t>
  </si>
  <si>
    <t xml:space="preserve">Приложение  7 </t>
  </si>
  <si>
    <t xml:space="preserve"> от  "19" декабря  2018г.  № 309</t>
  </si>
  <si>
    <r>
      <t xml:space="preserve">               Распределение бюджетных ассигнований на 2019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</si>
  <si>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Наименование показателей</t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</si>
  <si>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</si>
  <si>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</si>
  <si>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</si>
  <si>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</si>
  <si>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</si>
  <si>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</si>
  <si>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</si>
  <si>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</si>
  <si>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</si>
  <si>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</si>
  <si>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</si>
  <si>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</si>
  <si>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</si>
  <si>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</si>
  <si>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</si>
  <si>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</si>
  <si>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</si>
  <si>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</si>
  <si>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</si>
  <si>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</si>
  <si>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</si>
  <si>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</si>
  <si>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</si>
  <si>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</si>
  <si>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</si>
  <si>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</si>
  <si>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</si>
  <si>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</si>
  <si>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</si>
  <si>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0Т 04180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</si>
  <si>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</si>
  <si>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</si>
  <si>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</si>
  <si>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</si>
  <si>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</si>
  <si>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</si>
  <si>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</si>
  <si>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</si>
  <si>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</si>
  <si>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</si>
  <si>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</si>
  <si>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</si>
  <si>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</si>
  <si>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</si>
  <si>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</si>
  <si>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</si>
  <si>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</si>
  <si>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</si>
  <si>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</si>
  <si>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17 L УТ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</si>
  <si>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</si>
  <si>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</si>
  <si>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</si>
  <si>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L 5Т 70720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</si>
  <si>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</si>
  <si>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</si>
  <si>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</si>
  <si>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</si>
  <si>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</si>
  <si>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</si>
  <si>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</si>
  <si>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</si>
  <si>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</si>
  <si>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22 1 31 71050</t>
  </si>
  <si>
    <t>Расходы на обеспечение выполнения функций казенными учреждениями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</si>
  <si>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</si>
  <si>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</si>
  <si>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</si>
  <si>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</si>
  <si>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</si>
  <si>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</si>
  <si>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</si>
  <si>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</si>
  <si>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</si>
  <si>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</si>
  <si>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</si>
  <si>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</si>
  <si>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"Развитие туризма на территории Советского городского округа на 2017 - 2021 годы"</t>
  </si>
  <si>
    <t>22 1 77 19000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</si>
  <si>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</si>
  <si>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</si>
  <si>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</si>
  <si>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</si>
  <si>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</si>
  <si>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</si>
  <si>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</si>
  <si>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</si>
  <si>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</si>
  <si>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</si>
  <si>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Топливно-энергетический комплекс</t>
  </si>
  <si>
    <t>Программа "Газификация муниципального образования "Советский городской округ" 2015-2020 годы"</t>
  </si>
  <si>
    <t>22 1 17 12090</t>
  </si>
  <si>
    <t>Транспорт</t>
  </si>
  <si>
    <t>08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</si>
  <si>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</si>
  <si>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</si>
  <si>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</si>
  <si>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</si>
  <si>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</si>
  <si>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</si>
  <si>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</si>
  <si>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</si>
  <si>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</si>
  <si>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</si>
  <si>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</si>
  <si>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</si>
  <si>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</si>
  <si>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</si>
  <si>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</si>
  <si>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</si>
  <si>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Коммунальное хозяйство</t>
  </si>
  <si>
    <t>Благоустройство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</si>
  <si>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</si>
  <si>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</si>
  <si>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</si>
  <si>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</si>
  <si>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</si>
  <si>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</si>
  <si>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</si>
  <si>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</si>
  <si>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</si>
  <si>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</si>
  <si>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22 1 17 S1070</t>
  </si>
  <si>
    <t>22 1 17 71040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</si>
  <si>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</si>
  <si>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</si>
  <si>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</si>
  <si>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</si>
  <si>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</si>
  <si>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</si>
  <si>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</si>
  <si>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</si>
  <si>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</si>
  <si>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</si>
  <si>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</si>
  <si>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</si>
  <si>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</si>
  <si>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</si>
  <si>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</si>
  <si>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</si>
  <si>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</si>
  <si>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</si>
  <si>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</si>
  <si>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</si>
  <si>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</si>
  <si>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</si>
  <si>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</si>
  <si>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</si>
  <si>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</si>
  <si>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</si>
  <si>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</si>
  <si>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</si>
  <si>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</si>
  <si>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</si>
  <si>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</si>
  <si>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</si>
  <si>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</si>
  <si>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</si>
  <si>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</si>
  <si>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</si>
  <si>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</si>
  <si>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03 4 70 70120</t>
  </si>
  <si>
    <t>Субсидии на организацию отдыха детей всех групп здоровья в лагерях различных типов</t>
  </si>
  <si>
    <t>03 4 70 71140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</si>
  <si>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</si>
  <si>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</si>
  <si>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</si>
  <si>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</si>
  <si>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Программа "Профилактика правонарушений" на 2017-2019 годы  (трудоустройство несовершеннолетних в летний период)</t>
  </si>
  <si>
    <t>22 1 77 02000</t>
  </si>
  <si>
    <t>Культура, кинематография</t>
  </si>
  <si>
    <t>Культура</t>
  </si>
  <si>
    <t>Субсидии на поддержку отрасли культуры</t>
  </si>
  <si>
    <t>04 3 93 71090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</si>
  <si>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</si>
  <si>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</si>
  <si>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</si>
  <si>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</si>
  <si>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</si>
  <si>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</si>
  <si>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</si>
  <si>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</si>
  <si>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</si>
  <si>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</si>
  <si>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</si>
  <si>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</si>
  <si>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</si>
  <si>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</si>
  <si>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</si>
  <si>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</si>
  <si>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</si>
  <si>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</si>
  <si>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</si>
  <si>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</si>
  <si>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</si>
  <si>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</si>
  <si>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</si>
  <si>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</si>
  <si>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</si>
  <si>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</si>
  <si>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</si>
  <si>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</si>
  <si>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</si>
  <si>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</si>
  <si>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</si>
  <si>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</si>
  <si>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</si>
  <si>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</si>
  <si>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</si>
  <si>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</si>
  <si>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</si>
  <si>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</si>
  <si>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22 1 77 06000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</si>
  <si>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2018 - 2020 годы"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</si>
  <si>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</si>
  <si>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</si>
  <si>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</si>
  <si>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</si>
  <si>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</si>
  <si>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</si>
  <si>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</si>
  <si>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</si>
  <si>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</si>
  <si>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</si>
  <si>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</si>
  <si>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</si>
  <si>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</si>
  <si>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</si>
  <si>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</si>
  <si>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</si>
  <si>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</si>
  <si>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</si>
  <si>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опеки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</si>
  <si>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</si>
  <si>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</si>
  <si>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</si>
  <si>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</si>
  <si>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</si>
  <si>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</si>
  <si>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</si>
  <si>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</si>
  <si>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</si>
  <si>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</si>
  <si>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</si>
  <si>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</si>
  <si>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</si>
  <si>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</si>
  <si>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</si>
  <si>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</si>
  <si>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</si>
  <si>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</si>
  <si>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</si>
  <si>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</si>
  <si>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</si>
  <si>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</si>
  <si>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8 </t>
  </si>
  <si>
    <t xml:space="preserve"> от  " _____ " января  2019 г. № ______</t>
  </si>
  <si>
    <r>
      <t xml:space="preserve">               Распределение бюджетных ассигнований на 2020-2021 годы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</si>
  <si>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17 0 У9 51200</t>
  </si>
  <si>
    <t>17 0 У7 59300</t>
  </si>
  <si>
    <t>03 0 51 70720</t>
  </si>
  <si>
    <t>03 0 5Т 70720</t>
  </si>
  <si>
    <t xml:space="preserve">Реализиция государственных функций, связанных с общегосударственным управлением  </t>
  </si>
  <si>
    <t>09 1 Ц6 00590</t>
  </si>
  <si>
    <t>22 1 И7 12090</t>
  </si>
  <si>
    <t>12 1 Н8 70250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</si>
  <si>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2017 - 2026 годы»
</t>
  </si>
  <si>
    <t>22 1 21 L0279</t>
  </si>
  <si>
    <t>Оздоровление детей за счет средств областного бюджета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</si>
  <si>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</si>
  <si>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</si>
  <si>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пенсионеров старше от 70 лет и старше)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</si>
  <si>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</si>
  <si>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</si>
  <si>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17 0 Ф1 71250</t>
  </si>
  <si>
    <t xml:space="preserve">Приложение 5 </t>
  </si>
  <si>
    <t xml:space="preserve"> от  " 19 " декабря 2018 г. № 309</t>
  </si>
  <si>
    <t xml:space="preserve">Приложение 6 </t>
  </si>
  <si>
    <t xml:space="preserve">                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</si>
  <si>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</si>
  <si>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от  "19" декабря  2018г.  № 309</t>
  </si>
  <si>
    <t xml:space="preserve">Ведомственная структура расходов бюджета Советского городского округа </t>
  </si>
  <si>
    <t>на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</si>
  <si>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</si>
  <si>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</si>
  <si>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</si>
  <si>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</si>
  <si>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</si>
  <si>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</si>
  <si>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</si>
  <si>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</si>
  <si>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</si>
  <si>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</si>
  <si>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</si>
  <si>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07 0 РО 05910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</si>
  <si>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</si>
  <si>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</si>
  <si>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"Повышение эффективности управления муниципальными финансами муниципального образования "Советский городской округ" на период до 2018 года"</t>
  </si>
  <si>
    <t>22 1 77 04000</t>
  </si>
  <si>
    <t>Капитальные вложения в объекты государственной (муниципальной) собственности</t>
  </si>
  <si>
    <t>Программа "Развитие туризма в муниципальном образовании "Советский городской округ" на 2017 - 2021 годы"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</si>
  <si>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</si>
  <si>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</si>
  <si>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</si>
  <si>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Субсидии на капитальный ремонт автомобильных дорог общего пользования местного значения и искусственных сооружений на них в населенных пунктах КО</t>
  </si>
  <si>
    <t>22 1 07 S1220</t>
  </si>
  <si>
    <t>Программа "Ремонт и содержание дорог и мостов в муниципальном образовании "Советский городской округ" на 2014 - 2018годы"</t>
  </si>
  <si>
    <t>22 1 77 07000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</si>
  <si>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</si>
  <si>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</si>
  <si>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</si>
  <si>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"Ведение геоинформационной системы на базе информационной системы обеспечения градостроительной деятельности на территории Советского городского округа на 2015-2020 годы"</t>
  </si>
  <si>
    <t>22 1 77 15000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</si>
  <si>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</si>
  <si>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</si>
  <si>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</si>
  <si>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</si>
  <si>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</si>
  <si>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Расходы за счет резервного фонда Правительства Калининградской области</t>
  </si>
  <si>
    <t>99 2 00 21910</t>
  </si>
  <si>
    <t>Программа "Комплексного развития систем коммунальной инфраструктуры муниципального образования "Советский городской округ" на 2012-2017 годы"</t>
  </si>
  <si>
    <t>22 1 77 10000</t>
  </si>
  <si>
    <t>Программа "Формирование современной городской среды муниципального образования "Советский городской округ" на 2018-2022 годы"</t>
  </si>
  <si>
    <t>22 1 17 R5550</t>
  </si>
  <si>
    <t>22 1 17 L5550</t>
  </si>
  <si>
    <t>Программа "Формирование современной городской среды муниципального образования "Советский городской округ"</t>
  </si>
  <si>
    <t>Расходы по содержанию города (содержание города)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</si>
  <si>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</si>
  <si>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</si>
  <si>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</si>
  <si>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</si>
  <si>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</si>
  <si>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</si>
  <si>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</si>
  <si>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</si>
  <si>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"Комплексное развитие социальной инфраструктуры муниципального образования "Советский городской округ"</t>
  </si>
  <si>
    <t>22 1 21 R0279</t>
  </si>
  <si>
    <t>Молодежная политика</t>
  </si>
  <si>
    <t>Программа "Профилактика правонарушений" на 2017-2019 г.г.  (трудоустройство   несовершеннолетних в летний период)</t>
  </si>
  <si>
    <t>04 3 94 R5190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</si>
  <si>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</si>
  <si>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</si>
  <si>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</si>
  <si>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</si>
  <si>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</si>
  <si>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13 R0274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</si>
  <si>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</si>
  <si>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</si>
  <si>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</si>
  <si>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</si>
  <si>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</si>
  <si>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 xml:space="preserve">Программа "Профилактика правонарушений" на 2017-2019 г.г.  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</si>
  <si>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</si>
  <si>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</si>
  <si>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</si>
  <si>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</si>
  <si>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</si>
  <si>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</si>
  <si>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</si>
  <si>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</si>
  <si>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Расходы на осуществление деятельности по опеке и попечительству в отношении совершеннолетних граждан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</si>
  <si>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опеке и попечительства</t>
  </si>
  <si>
    <t xml:space="preserve">                                                                                                                                                                                  Приложение  7</t>
  </si>
  <si>
    <t xml:space="preserve">                                                                                                                                                     от  " ______ " января  2019 г. № _______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</si>
  <si>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</si>
  <si>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      от  " 19 " декабря  2018 г. № 309</t>
  </si>
  <si>
    <t>на 2020-2021 годы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</si>
  <si>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</si>
  <si>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 на 2017 - 2026 годы"</t>
  </si>
  <si>
    <t>Программа "Ремонт и содержание дорог и мостов в муниципальном образовании "Советский городской округ" на 2014 - 2018 годы"</t>
  </si>
  <si>
    <t xml:space="preserve">   Расходы по содержанию города (содержание дорог)</t>
  </si>
  <si>
    <t>Программа конкретных дел благоустройства территории муниципального образования "Советский городской округ"  на 2018-2022 годы"</t>
  </si>
  <si>
    <t>Программа природоохранных мероприятий на территории муниципального образования "Советский городской округ"</t>
  </si>
  <si>
    <t>Программа "Профилактика правонарушений" на 2017-2019г.г.</t>
  </si>
  <si>
    <t>22 1  77 27000</t>
  </si>
  <si>
    <t>Содержание автономных учреждений</t>
  </si>
  <si>
    <t>Программа "Социальная поддержка отдельных категорий граждан МО "Советский городской округ" на 2016-2018 годы"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</si>
  <si>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</si>
  <si>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</si>
  <si>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</si>
  <si>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Пособия  и компенсации по публичным нормативным обязательствам (частичное возмещение расходов по подключению внутридомового газового оборудования)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</si>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</sst>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Continuous"/>
    </xf>
    <xf numFmtId="0" fontId="6" fillId="0" borderId="0" xfId="1" applyFont="1" applyFill="1" applyBorder="1"/>
    <xf numFmtId="0" fontId="7" fillId="0" borderId="1" xfId="1" applyFont="1" applyFill="1" applyBorder="1" applyAlignment="1">
      <alignment horizontal="left" wrapText="1"/>
    </xf>
    <xf numFmtId="0" fontId="6" fillId="0" borderId="2" xfId="1" applyFont="1" applyFill="1" applyBorder="1"/>
    <xf numFmtId="4" fontId="2" fillId="0" borderId="0" xfId="1" applyNumberFormat="1" applyFont="1" applyFill="1" applyBorder="1"/>
    <xf numFmtId="0" fontId="2" fillId="0" borderId="2" xfId="1" applyFont="1" applyFill="1" applyBorder="1"/>
    <xf numFmtId="3" fontId="8" fillId="0" borderId="1" xfId="1" applyNumberFormat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left" wrapText="1"/>
    </xf>
    <xf numFmtId="4" fontId="8" fillId="0" borderId="1" xfId="1" applyNumberFormat="1" applyFont="1" applyFill="1" applyBorder="1" applyAlignment="1">
      <alignment horizontal="centerContinuous"/>
    </xf>
    <xf numFmtId="0" fontId="10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8" fillId="0" borderId="1" xfId="1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Continuous"/>
    </xf>
    <xf numFmtId="4" fontId="8" fillId="0" borderId="1" xfId="1" applyNumberFormat="1" applyFont="1" applyFill="1" applyBorder="1" applyAlignment="1">
      <alignment horizontal="center"/>
    </xf>
    <xf numFmtId="0" fontId="12" fillId="0" borderId="0" xfId="1" applyFont="1" applyFill="1" applyBorder="1"/>
    <xf numFmtId="4" fontId="3" fillId="0" borderId="0" xfId="1" applyNumberFormat="1" applyFont="1" applyFill="1" applyBorder="1"/>
    <xf numFmtId="0" fontId="2" fillId="0" borderId="0" xfId="1" applyFont="1" applyFill="1"/>
    <xf numFmtId="0" fontId="1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Continuous"/>
    </xf>
    <xf numFmtId="0" fontId="5" fillId="0" borderId="1" xfId="1" applyFont="1" applyFill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10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3" fillId="0" borderId="1" xfId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11" fillId="0" borderId="1" xfId="2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/>
    </xf>
    <xf numFmtId="0" fontId="8" fillId="0" borderId="1" xfId="1" applyFont="1" applyBorder="1" applyAlignment="1">
      <alignment wrapText="1"/>
    </xf>
    <xf numFmtId="0" fontId="13" fillId="0" borderId="0" xfId="1" applyFont="1" applyFill="1" applyBorder="1"/>
    <xf numFmtId="4" fontId="3" fillId="0" borderId="1" xfId="1" applyNumberFormat="1" applyFont="1" applyFill="1" applyBorder="1" applyAlignment="1">
      <alignment horizontal="center"/>
    </xf>
    <xf numFmtId="0" fontId="14" fillId="0" borderId="0" xfId="1" applyFont="1" applyFill="1" applyAlignment="1">
      <alignment wrapText="1"/>
    </xf>
    <xf numFmtId="0" fontId="2" fillId="0" borderId="0" xfId="2" applyFont="1" applyFill="1" applyAlignment="1">
      <alignment wrapText="1"/>
    </xf>
    <xf numFmtId="0" fontId="12" fillId="0" borderId="0" xfId="1" applyFont="1" applyFill="1" applyAlignment="1">
      <alignment vertical="center" wrapText="1"/>
    </xf>
    <xf numFmtId="0" fontId="13" fillId="0" borderId="0" xfId="1" applyFont="1" applyFill="1" applyAlignment="1">
      <alignment wrapText="1"/>
    </xf>
    <xf numFmtId="0" fontId="12" fillId="0" borderId="0" xfId="2" applyFont="1" applyFill="1" applyAlignment="1">
      <alignment wrapText="1"/>
    </xf>
    <xf numFmtId="0" fontId="3" fillId="0" borderId="0" xfId="1" applyFont="1" applyFill="1" applyBorder="1"/>
    <xf numFmtId="164" fontId="2" fillId="0" borderId="0" xfId="2" applyNumberFormat="1" applyFont="1" applyFill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1" fillId="0" borderId="0" xfId="2" applyFont="1"/>
    <xf numFmtId="0" fontId="1" fillId="0" borderId="0" xfId="2" applyFont="1" applyFill="1"/>
    <xf numFmtId="0" fontId="16" fillId="0" borderId="0" xfId="2" applyFont="1" applyAlignment="1">
      <alignment horizontal="right"/>
    </xf>
    <xf numFmtId="0" fontId="17" fillId="0" borderId="0" xfId="2" applyFont="1"/>
    <xf numFmtId="0" fontId="17" fillId="0" borderId="0" xfId="2" applyFont="1" applyFill="1"/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wrapText="1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3" fillId="0" borderId="1" xfId="2" applyFont="1" applyFill="1" applyBorder="1" applyAlignment="1">
      <alignment wrapText="1"/>
    </xf>
    <xf numFmtId="0" fontId="11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vertical="center" wrapText="1"/>
    </xf>
    <xf numFmtId="0" fontId="19" fillId="0" borderId="0" xfId="2" applyFont="1"/>
    <xf numFmtId="0" fontId="20" fillId="0" borderId="0" xfId="2" applyFont="1"/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0" borderId="0" xfId="2" applyFont="1" applyFill="1"/>
    <xf numFmtId="4" fontId="12" fillId="0" borderId="0" xfId="2" applyNumberFormat="1" applyFont="1" applyFill="1" applyAlignment="1">
      <alignment horizontal="right"/>
    </xf>
    <xf numFmtId="0" fontId="21" fillId="0" borderId="7" xfId="2" applyFont="1" applyFill="1" applyBorder="1" applyAlignment="1">
      <alignment horizontal="center" wrapText="1"/>
    </xf>
    <xf numFmtId="4" fontId="10" fillId="0" borderId="7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left" wrapText="1" shrinkToFit="1"/>
      <protection locked="0"/>
    </xf>
    <xf numFmtId="49" fontId="8" fillId="0" borderId="1" xfId="2" applyNumberFormat="1" applyFont="1" applyFill="1" applyBorder="1" applyAlignment="1">
      <alignment horizontal="center"/>
    </xf>
    <xf numFmtId="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 applyProtection="1">
      <alignment horizontal="left" wrapText="1" shrinkToFit="1"/>
      <protection locked="0"/>
    </xf>
    <xf numFmtId="49" fontId="23" fillId="0" borderId="1" xfId="2" applyNumberFormat="1" applyFont="1" applyFill="1" applyBorder="1" applyAlignment="1">
      <alignment horizontal="center" wrapText="1"/>
    </xf>
    <xf numFmtId="4" fontId="23" fillId="0" borderId="1" xfId="2" applyNumberFormat="1" applyFont="1" applyFill="1" applyBorder="1" applyAlignment="1">
      <alignment horizontal="center"/>
    </xf>
    <xf numFmtId="0" fontId="14" fillId="0" borderId="1" xfId="2" applyFont="1" applyFill="1" applyBorder="1" applyAlignment="1" applyProtection="1">
      <alignment horizontal="left" wrapText="1" shrinkToFit="1"/>
      <protection locked="0"/>
    </xf>
    <xf numFmtId="49" fontId="14" fillId="0" borderId="1" xfId="2" applyNumberFormat="1" applyFont="1" applyFill="1" applyBorder="1" applyAlignment="1">
      <alignment horizontal="center" wrapText="1"/>
    </xf>
    <xf numFmtId="4" fontId="14" fillId="0" borderId="1" xfId="2" applyNumberFormat="1" applyFont="1" applyFill="1" applyBorder="1" applyAlignment="1">
      <alignment horizontal="center"/>
    </xf>
    <xf numFmtId="0" fontId="14" fillId="0" borderId="0" xfId="2" applyFont="1" applyFill="1"/>
    <xf numFmtId="0" fontId="12" fillId="0" borderId="1" xfId="2" applyFont="1" applyFill="1" applyBorder="1" applyAlignment="1" applyProtection="1">
      <alignment horizontal="left" wrapText="1" shrinkToFit="1"/>
      <protection locked="0"/>
    </xf>
    <xf numFmtId="49" fontId="12" fillId="0" borderId="1" xfId="2" applyNumberFormat="1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/>
    </xf>
    <xf numFmtId="0" fontId="23" fillId="0" borderId="0" xfId="2" applyFont="1" applyFill="1"/>
    <xf numFmtId="49" fontId="8" fillId="0" borderId="1" xfId="2" applyNumberFormat="1" applyFont="1" applyFill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center" wrapText="1"/>
    </xf>
    <xf numFmtId="49" fontId="23" fillId="0" borderId="1" xfId="2" applyNumberFormat="1" applyFont="1" applyFill="1" applyBorder="1" applyAlignment="1">
      <alignment horizontal="center"/>
    </xf>
    <xf numFmtId="49" fontId="23" fillId="0" borderId="5" xfId="2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/>
    </xf>
    <xf numFmtId="49" fontId="12" fillId="0" borderId="5" xfId="2" applyNumberFormat="1" applyFont="1" applyFill="1" applyBorder="1" applyAlignment="1">
      <alignment horizontal="center"/>
    </xf>
    <xf numFmtId="49" fontId="8" fillId="0" borderId="5" xfId="2" applyNumberFormat="1" applyFont="1" applyFill="1" applyBorder="1" applyAlignment="1">
      <alignment horizontal="center"/>
    </xf>
    <xf numFmtId="0" fontId="24" fillId="0" borderId="0" xfId="2" applyFont="1" applyFill="1"/>
    <xf numFmtId="49" fontId="14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 applyProtection="1">
      <alignment horizontal="left" wrapText="1" shrinkToFit="1"/>
      <protection locked="0"/>
    </xf>
    <xf numFmtId="49" fontId="10" fillId="0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 applyProtection="1">
      <alignment wrapText="1" shrinkToFit="1"/>
      <protection locked="0"/>
    </xf>
    <xf numFmtId="49" fontId="9" fillId="0" borderId="1" xfId="2" applyNumberFormat="1" applyFont="1" applyFill="1" applyBorder="1" applyAlignment="1">
      <alignment horizontal="center"/>
    </xf>
    <xf numFmtId="4" fontId="9" fillId="0" borderId="1" xfId="2" applyNumberFormat="1" applyFont="1" applyFill="1" applyBorder="1" applyAlignment="1">
      <alignment horizontal="center"/>
    </xf>
    <xf numFmtId="0" fontId="9" fillId="0" borderId="0" xfId="2" applyFont="1" applyFill="1"/>
    <xf numFmtId="49" fontId="9" fillId="0" borderId="1" xfId="2" applyNumberFormat="1" applyFont="1" applyFill="1" applyBorder="1" applyAlignment="1">
      <alignment horizontal="center" wrapText="1"/>
    </xf>
    <xf numFmtId="0" fontId="10" fillId="0" borderId="0" xfId="2" applyFont="1" applyFill="1"/>
    <xf numFmtId="0" fontId="25" fillId="0" borderId="1" xfId="2" applyFont="1" applyFill="1" applyBorder="1" applyAlignment="1" applyProtection="1">
      <alignment vertical="center" wrapText="1" shrinkToFit="1"/>
      <protection locked="0"/>
    </xf>
    <xf numFmtId="4" fontId="14" fillId="0" borderId="1" xfId="2" applyNumberFormat="1" applyFont="1" applyFill="1" applyBorder="1" applyAlignment="1">
      <alignment horizontal="center" wrapText="1"/>
    </xf>
    <xf numFmtId="0" fontId="24" fillId="0" borderId="1" xfId="2" applyFont="1" applyFill="1" applyBorder="1" applyAlignment="1" applyProtection="1">
      <alignment horizontal="left" wrapText="1" shrinkToFit="1"/>
      <protection locked="0"/>
    </xf>
    <xf numFmtId="49" fontId="24" fillId="0" borderId="1" xfId="2" applyNumberFormat="1" applyFont="1" applyFill="1" applyBorder="1" applyAlignment="1">
      <alignment horizontal="center"/>
    </xf>
    <xf numFmtId="4" fontId="24" fillId="0" borderId="1" xfId="2" applyNumberFormat="1" applyFont="1" applyFill="1" applyBorder="1" applyAlignment="1">
      <alignment horizontal="center"/>
    </xf>
    <xf numFmtId="4" fontId="23" fillId="0" borderId="1" xfId="2" applyNumberFormat="1" applyFont="1" applyFill="1" applyBorder="1" applyAlignment="1">
      <alignment horizontal="center" wrapText="1"/>
    </xf>
    <xf numFmtId="0" fontId="26" fillId="0" borderId="0" xfId="2" applyFont="1" applyFill="1"/>
    <xf numFmtId="0" fontId="27" fillId="0" borderId="0" xfId="2" applyFont="1" applyFill="1"/>
    <xf numFmtId="49" fontId="24" fillId="0" borderId="1" xfId="2" applyNumberFormat="1" applyFont="1" applyFill="1" applyBorder="1" applyAlignment="1">
      <alignment horizontal="center" wrapText="1"/>
    </xf>
    <xf numFmtId="0" fontId="28" fillId="0" borderId="0" xfId="2" applyFont="1" applyFill="1"/>
    <xf numFmtId="4" fontId="11" fillId="0" borderId="1" xfId="2" applyNumberFormat="1" applyFont="1" applyFill="1" applyBorder="1" applyAlignment="1">
      <alignment horizontal="center"/>
    </xf>
    <xf numFmtId="0" fontId="29" fillId="0" borderId="0" xfId="2" applyFont="1" applyFill="1"/>
    <xf numFmtId="4" fontId="30" fillId="0" borderId="1" xfId="2" applyNumberFormat="1" applyFont="1" applyFill="1" applyBorder="1" applyAlignment="1">
      <alignment horizontal="center"/>
    </xf>
    <xf numFmtId="4" fontId="12" fillId="0" borderId="1" xfId="2" applyNumberFormat="1" applyFont="1" applyFill="1" applyBorder="1" applyAlignment="1">
      <alignment horizontal="center" wrapText="1"/>
    </xf>
    <xf numFmtId="49" fontId="14" fillId="0" borderId="5" xfId="2" applyNumberFormat="1" applyFont="1" applyFill="1" applyBorder="1" applyAlignment="1">
      <alignment horizontal="center"/>
    </xf>
    <xf numFmtId="0" fontId="31" fillId="0" borderId="0" xfId="2" applyFont="1" applyFill="1"/>
    <xf numFmtId="0" fontId="12" fillId="0" borderId="1" xfId="2" applyFont="1" applyFill="1" applyBorder="1" applyAlignment="1">
      <alignment horizontal="left" wrapText="1"/>
    </xf>
    <xf numFmtId="0" fontId="8" fillId="0" borderId="3" xfId="2" applyFont="1" applyFill="1" applyBorder="1" applyAlignment="1" applyProtection="1">
      <alignment horizontal="left" wrapText="1" shrinkToFit="1"/>
      <protection locked="0"/>
    </xf>
    <xf numFmtId="49" fontId="8" fillId="0" borderId="5" xfId="2" applyNumberFormat="1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 wrapText="1"/>
    </xf>
    <xf numFmtId="49" fontId="10" fillId="0" borderId="5" xfId="2" applyNumberFormat="1" applyFont="1" applyFill="1" applyBorder="1" applyAlignment="1">
      <alignment horizontal="center"/>
    </xf>
    <xf numFmtId="0" fontId="32" fillId="0" borderId="0" xfId="2" applyFont="1" applyFill="1"/>
    <xf numFmtId="0" fontId="14" fillId="0" borderId="3" xfId="2" applyFont="1" applyFill="1" applyBorder="1" applyAlignment="1" applyProtection="1">
      <alignment horizontal="left" wrapText="1" shrinkToFit="1"/>
      <protection locked="0"/>
    </xf>
    <xf numFmtId="49" fontId="14" fillId="0" borderId="5" xfId="2" applyNumberFormat="1" applyFont="1" applyFill="1" applyBorder="1" applyAlignment="1">
      <alignment horizontal="center" wrapText="1"/>
    </xf>
    <xf numFmtId="0" fontId="33" fillId="0" borderId="0" xfId="2" applyFont="1" applyFill="1"/>
    <xf numFmtId="0" fontId="34" fillId="0" borderId="0" xfId="2" applyFont="1" applyFill="1"/>
    <xf numFmtId="49" fontId="14" fillId="0" borderId="8" xfId="2" applyNumberFormat="1" applyFont="1" applyFill="1" applyBorder="1" applyAlignment="1">
      <alignment horizontal="center"/>
    </xf>
    <xf numFmtId="49" fontId="12" fillId="0" borderId="8" xfId="2" applyNumberFormat="1" applyFont="1" applyFill="1" applyBorder="1" applyAlignment="1">
      <alignment horizontal="center"/>
    </xf>
    <xf numFmtId="49" fontId="12" fillId="0" borderId="9" xfId="2" applyNumberFormat="1" applyFont="1" applyFill="1" applyBorder="1" applyAlignment="1">
      <alignment horizontal="center"/>
    </xf>
    <xf numFmtId="0" fontId="35" fillId="0" borderId="1" xfId="2" applyFont="1" applyFill="1" applyBorder="1" applyAlignment="1" applyProtection="1">
      <alignment horizontal="left" wrapText="1" shrinkToFit="1"/>
      <protection locked="0"/>
    </xf>
    <xf numFmtId="49" fontId="35" fillId="0" borderId="8" xfId="2" applyNumberFormat="1" applyFont="1" applyFill="1" applyBorder="1" applyAlignment="1">
      <alignment horizontal="center"/>
    </xf>
    <xf numFmtId="49" fontId="35" fillId="0" borderId="1" xfId="2" applyNumberFormat="1" applyFont="1" applyFill="1" applyBorder="1" applyAlignment="1">
      <alignment horizontal="center" wrapText="1"/>
    </xf>
    <xf numFmtId="4" fontId="35" fillId="0" borderId="1" xfId="2" applyNumberFormat="1" applyFont="1" applyFill="1" applyBorder="1" applyAlignment="1">
      <alignment horizontal="center" wrapText="1"/>
    </xf>
    <xf numFmtId="0" fontId="36" fillId="0" borderId="0" xfId="2" applyFont="1" applyFill="1"/>
    <xf numFmtId="49" fontId="23" fillId="0" borderId="8" xfId="2" applyNumberFormat="1" applyFont="1" applyFill="1" applyBorder="1" applyAlignment="1">
      <alignment horizontal="center"/>
    </xf>
    <xf numFmtId="49" fontId="14" fillId="0" borderId="1" xfId="2" applyNumberFormat="1" applyFont="1" applyFill="1" applyBorder="1" applyAlignment="1">
      <alignment horizontal="center" wrapText="1" shrinkToFit="1"/>
    </xf>
    <xf numFmtId="4" fontId="14" fillId="0" borderId="1" xfId="2" applyNumberFormat="1" applyFont="1" applyFill="1" applyBorder="1" applyAlignment="1">
      <alignment horizontal="center" wrapText="1" shrinkToFit="1"/>
    </xf>
    <xf numFmtId="4" fontId="10" fillId="0" borderId="1" xfId="2" applyNumberFormat="1" applyFont="1" applyFill="1" applyBorder="1" applyAlignment="1">
      <alignment horizontal="center" wrapText="1"/>
    </xf>
    <xf numFmtId="0" fontId="14" fillId="0" borderId="1" xfId="2" applyFont="1" applyFill="1" applyBorder="1" applyAlignment="1" applyProtection="1">
      <alignment wrapText="1" shrinkToFit="1"/>
      <protection locked="0"/>
    </xf>
    <xf numFmtId="0" fontId="10" fillId="0" borderId="1" xfId="2" applyFont="1" applyFill="1" applyBorder="1" applyAlignment="1" applyProtection="1">
      <alignment wrapText="1" shrinkToFit="1"/>
      <protection locked="0"/>
    </xf>
    <xf numFmtId="0" fontId="37" fillId="0" borderId="0" xfId="0" applyFont="1" applyAlignment="1" applyProtection="1">
      <alignment wrapText="1" shrinkToFit="1"/>
      <protection locked="0"/>
    </xf>
    <xf numFmtId="0" fontId="8" fillId="0" borderId="1" xfId="2" applyFont="1" applyFill="1" applyBorder="1" applyAlignment="1" applyProtection="1">
      <alignment wrapText="1" shrinkToFit="1"/>
      <protection locked="0"/>
    </xf>
    <xf numFmtId="0" fontId="23" fillId="0" borderId="1" xfId="2" applyFont="1" applyFill="1" applyBorder="1" applyAlignment="1" applyProtection="1">
      <alignment wrapText="1" shrinkToFit="1"/>
      <protection locked="0"/>
    </xf>
    <xf numFmtId="0" fontId="22" fillId="0" borderId="1" xfId="2" applyFont="1" applyFill="1" applyBorder="1" applyAlignment="1" applyProtection="1">
      <alignment horizontal="left" wrapText="1" shrinkToFit="1"/>
      <protection locked="0"/>
    </xf>
    <xf numFmtId="0" fontId="37" fillId="0" borderId="0" xfId="0" applyFont="1" applyAlignment="1">
      <alignment wrapText="1"/>
    </xf>
    <xf numFmtId="0" fontId="11" fillId="0" borderId="0" xfId="2" applyFont="1" applyFill="1"/>
    <xf numFmtId="0" fontId="16" fillId="0" borderId="0" xfId="2" applyFont="1" applyFill="1"/>
    <xf numFmtId="0" fontId="12" fillId="0" borderId="0" xfId="2" applyFont="1" applyFill="1" applyAlignment="1"/>
    <xf numFmtId="0" fontId="14" fillId="0" borderId="0" xfId="2" applyFont="1" applyFill="1" applyAlignment="1"/>
    <xf numFmtId="49" fontId="12" fillId="0" borderId="0" xfId="2" applyNumberFormat="1" applyFont="1" applyFill="1" applyAlignment="1">
      <alignment horizontal="center"/>
    </xf>
    <xf numFmtId="4" fontId="12" fillId="0" borderId="0" xfId="2" applyNumberFormat="1" applyFont="1" applyFill="1" applyAlignment="1"/>
    <xf numFmtId="4" fontId="12" fillId="0" borderId="0" xfId="2" applyNumberFormat="1" applyFont="1" applyFill="1"/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0" xfId="2" applyFont="1" applyFill="1" applyAlignment="1">
      <alignment horizontal="right" shrinkToFit="1"/>
    </xf>
    <xf numFmtId="0" fontId="21" fillId="0" borderId="7" xfId="2" applyFont="1" applyFill="1" applyBorder="1" applyAlignment="1">
      <alignment horizontal="center" wrapText="1" shrinkToFit="1"/>
    </xf>
    <xf numFmtId="0" fontId="9" fillId="0" borderId="1" xfId="2" applyFont="1" applyFill="1" applyBorder="1" applyAlignment="1">
      <alignment horizontal="left" shrinkToFit="1"/>
    </xf>
    <xf numFmtId="0" fontId="8" fillId="0" borderId="1" xfId="2" applyFont="1" applyFill="1" applyBorder="1" applyAlignment="1">
      <alignment horizontal="left" wrapText="1" shrinkToFit="1"/>
    </xf>
    <xf numFmtId="0" fontId="23" fillId="0" borderId="1" xfId="2" applyFont="1" applyFill="1" applyBorder="1" applyAlignment="1">
      <alignment horizontal="left" wrapText="1" shrinkToFit="1"/>
    </xf>
    <xf numFmtId="0" fontId="14" fillId="0" borderId="1" xfId="2" applyFont="1" applyFill="1" applyBorder="1" applyAlignment="1">
      <alignment horizontal="left" wrapText="1" shrinkToFit="1"/>
    </xf>
    <xf numFmtId="0" fontId="12" fillId="0" borderId="1" xfId="2" applyFont="1" applyFill="1" applyBorder="1" applyAlignment="1">
      <alignment horizontal="left" wrapText="1" shrinkToFit="1"/>
    </xf>
    <xf numFmtId="49" fontId="24" fillId="0" borderId="5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left" shrinkToFit="1"/>
    </xf>
    <xf numFmtId="0" fontId="23" fillId="0" borderId="1" xfId="2" applyFont="1" applyFill="1" applyBorder="1" applyAlignment="1">
      <alignment horizontal="left" shrinkToFit="1"/>
    </xf>
    <xf numFmtId="0" fontId="10" fillId="0" borderId="1" xfId="2" applyFont="1" applyFill="1" applyBorder="1" applyAlignment="1">
      <alignment horizontal="left" wrapText="1" shrinkToFit="1"/>
    </xf>
    <xf numFmtId="0" fontId="14" fillId="0" borderId="1" xfId="2" applyFont="1" applyFill="1" applyBorder="1" applyAlignment="1">
      <alignment horizontal="left" shrinkToFit="1"/>
    </xf>
    <xf numFmtId="0" fontId="12" fillId="0" borderId="1" xfId="2" applyFont="1" applyFill="1" applyBorder="1" applyAlignment="1">
      <alignment wrapText="1" shrinkToFit="1"/>
    </xf>
    <xf numFmtId="0" fontId="9" fillId="0" borderId="1" xfId="2" applyFont="1" applyFill="1" applyBorder="1" applyAlignment="1">
      <alignment horizontal="left" wrapText="1" shrinkToFit="1"/>
    </xf>
    <xf numFmtId="0" fontId="25" fillId="0" borderId="1" xfId="2" applyFont="1" applyFill="1" applyBorder="1" applyAlignment="1">
      <alignment vertical="center" wrapText="1" shrinkToFit="1"/>
    </xf>
    <xf numFmtId="0" fontId="24" fillId="0" borderId="1" xfId="2" applyFont="1" applyFill="1" applyBorder="1" applyAlignment="1">
      <alignment horizontal="left" shrinkToFit="1"/>
    </xf>
    <xf numFmtId="0" fontId="8" fillId="0" borderId="3" xfId="2" applyFont="1" applyFill="1" applyBorder="1" applyAlignment="1">
      <alignment horizontal="left" wrapText="1" shrinkToFit="1"/>
    </xf>
    <xf numFmtId="0" fontId="12" fillId="0" borderId="3" xfId="2" applyFont="1" applyFill="1" applyBorder="1" applyAlignment="1">
      <alignment horizontal="left" wrapText="1" shrinkToFit="1"/>
    </xf>
    <xf numFmtId="0" fontId="35" fillId="0" borderId="1" xfId="2" applyFont="1" applyFill="1" applyBorder="1" applyAlignment="1">
      <alignment horizontal="left" shrinkToFit="1"/>
    </xf>
    <xf numFmtId="0" fontId="10" fillId="0" borderId="1" xfId="2" applyFont="1" applyFill="1" applyBorder="1" applyAlignment="1">
      <alignment horizontal="left" shrinkToFit="1"/>
    </xf>
    <xf numFmtId="0" fontId="10" fillId="0" borderId="1" xfId="2" applyFont="1" applyFill="1" applyBorder="1" applyAlignment="1">
      <alignment wrapText="1" shrinkToFit="1"/>
    </xf>
    <xf numFmtId="0" fontId="8" fillId="0" borderId="1" xfId="2" applyFont="1" applyFill="1" applyBorder="1" applyAlignment="1">
      <alignment wrapText="1" shrinkToFit="1"/>
    </xf>
    <xf numFmtId="0" fontId="23" fillId="0" borderId="1" xfId="2" applyFont="1" applyFill="1" applyBorder="1" applyAlignment="1">
      <alignment wrapText="1" shrinkToFit="1"/>
    </xf>
    <xf numFmtId="0" fontId="14" fillId="0" borderId="1" xfId="2" applyFont="1" applyFill="1" applyBorder="1" applyAlignment="1">
      <alignment wrapText="1" shrinkToFit="1"/>
    </xf>
    <xf numFmtId="0" fontId="22" fillId="0" borderId="1" xfId="2" applyFont="1" applyFill="1" applyBorder="1" applyAlignment="1">
      <alignment horizontal="left" wrapText="1" shrinkToFit="1"/>
    </xf>
    <xf numFmtId="0" fontId="24" fillId="0" borderId="1" xfId="2" applyFont="1" applyFill="1" applyBorder="1" applyAlignment="1">
      <alignment horizontal="left" wrapText="1" shrinkToFit="1"/>
    </xf>
    <xf numFmtId="0" fontId="12" fillId="0" borderId="1" xfId="2" applyFont="1" applyFill="1" applyBorder="1" applyAlignment="1">
      <alignment horizontal="left" shrinkToFit="1"/>
    </xf>
    <xf numFmtId="0" fontId="12" fillId="0" borderId="0" xfId="2" applyFont="1" applyFill="1" applyAlignment="1">
      <alignment shrinkToFit="1"/>
    </xf>
    <xf numFmtId="0" fontId="12" fillId="0" borderId="0" xfId="2" applyFont="1" applyFill="1" applyAlignment="1">
      <alignment horizontal="right"/>
    </xf>
    <xf numFmtId="49" fontId="22" fillId="0" borderId="1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 shrinkToFit="1"/>
    </xf>
    <xf numFmtId="0" fontId="2" fillId="0" borderId="0" xfId="2" applyFont="1" applyFill="1" applyAlignment="1"/>
    <xf numFmtId="0" fontId="13" fillId="0" borderId="0" xfId="2" applyFont="1" applyFill="1" applyBorder="1" applyAlignment="1">
      <alignment horizontal="center" wrapText="1" shrinkToFit="1"/>
    </xf>
    <xf numFmtId="0" fontId="13" fillId="0" borderId="7" xfId="2" applyFont="1" applyFill="1" applyBorder="1" applyAlignment="1">
      <alignment horizontal="center" wrapText="1" shrinkToFit="1"/>
    </xf>
    <xf numFmtId="164" fontId="13" fillId="0" borderId="0" xfId="2" applyNumberFormat="1" applyFont="1" applyFill="1" applyBorder="1" applyAlignment="1">
      <alignment horizontal="center" wrapText="1" shrinkToFit="1"/>
    </xf>
    <xf numFmtId="0" fontId="13" fillId="0" borderId="1" xfId="2" applyFont="1" applyFill="1" applyBorder="1" applyAlignment="1">
      <alignment horizontal="center" vertical="center" wrapText="1" shrinkToFit="1"/>
    </xf>
    <xf numFmtId="49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left" wrapText="1"/>
    </xf>
    <xf numFmtId="0" fontId="8" fillId="0" borderId="11" xfId="2" applyFont="1" applyFill="1" applyBorder="1" applyAlignment="1">
      <alignment horizontal="center" wrapText="1" shrinkToFit="1"/>
    </xf>
    <xf numFmtId="49" fontId="8" fillId="0" borderId="11" xfId="2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/>
    </xf>
    <xf numFmtId="0" fontId="11" fillId="0" borderId="0" xfId="2" applyFont="1" applyFill="1" applyAlignment="1"/>
    <xf numFmtId="0" fontId="9" fillId="0" borderId="13" xfId="2" applyFont="1" applyFill="1" applyBorder="1" applyAlignment="1">
      <alignment horizontal="left"/>
    </xf>
    <xf numFmtId="0" fontId="13" fillId="0" borderId="14" xfId="2" applyFont="1" applyFill="1" applyBorder="1" applyAlignment="1">
      <alignment horizontal="center" vertical="center" wrapText="1" shrinkToFit="1"/>
    </xf>
    <xf numFmtId="49" fontId="8" fillId="0" borderId="14" xfId="2" applyNumberFormat="1" applyFont="1" applyFill="1" applyBorder="1" applyAlignment="1">
      <alignment horizontal="center"/>
    </xf>
    <xf numFmtId="164" fontId="8" fillId="0" borderId="15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left" wrapText="1"/>
    </xf>
    <xf numFmtId="49" fontId="10" fillId="0" borderId="14" xfId="2" applyNumberFormat="1" applyFont="1" applyFill="1" applyBorder="1" applyAlignment="1">
      <alignment horizontal="center"/>
    </xf>
    <xf numFmtId="49" fontId="10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/>
    </xf>
    <xf numFmtId="0" fontId="3" fillId="0" borderId="0" xfId="2" applyFont="1" applyFill="1" applyAlignment="1"/>
    <xf numFmtId="0" fontId="23" fillId="0" borderId="13" xfId="2" applyFont="1" applyFill="1" applyBorder="1" applyAlignment="1">
      <alignment horizontal="left" wrapText="1"/>
    </xf>
    <xf numFmtId="49" fontId="38" fillId="0" borderId="14" xfId="2" applyNumberFormat="1" applyFont="1" applyFill="1" applyBorder="1" applyAlignment="1">
      <alignment horizontal="center"/>
    </xf>
    <xf numFmtId="49" fontId="23" fillId="0" borderId="14" xfId="2" applyNumberFormat="1" applyFont="1" applyFill="1" applyBorder="1" applyAlignment="1">
      <alignment horizontal="center" wrapText="1"/>
    </xf>
    <xf numFmtId="164" fontId="23" fillId="0" borderId="15" xfId="2" applyNumberFormat="1" applyFont="1" applyFill="1" applyBorder="1" applyAlignment="1">
      <alignment horizontal="center"/>
    </xf>
    <xf numFmtId="0" fontId="38" fillId="0" borderId="0" xfId="2" applyFont="1" applyFill="1" applyAlignment="1"/>
    <xf numFmtId="0" fontId="14" fillId="0" borderId="13" xfId="2" applyFont="1" applyFill="1" applyBorder="1" applyAlignment="1">
      <alignment horizontal="left" wrapText="1"/>
    </xf>
    <xf numFmtId="49" fontId="30" fillId="0" borderId="14" xfId="2" applyNumberFormat="1" applyFont="1" applyFill="1" applyBorder="1" applyAlignment="1">
      <alignment horizontal="center"/>
    </xf>
    <xf numFmtId="49" fontId="14" fillId="0" borderId="14" xfId="2" applyNumberFormat="1" applyFont="1" applyFill="1" applyBorder="1" applyAlignment="1">
      <alignment horizontal="center" wrapText="1"/>
    </xf>
    <xf numFmtId="164" fontId="14" fillId="0" borderId="15" xfId="2" applyNumberFormat="1" applyFont="1" applyFill="1" applyBorder="1" applyAlignment="1">
      <alignment horizontal="center"/>
    </xf>
    <xf numFmtId="0" fontId="12" fillId="0" borderId="13" xfId="2" applyFont="1" applyFill="1" applyBorder="1" applyAlignment="1">
      <alignment horizontal="left" wrapText="1"/>
    </xf>
    <xf numFmtId="49" fontId="2" fillId="0" borderId="14" xfId="2" applyNumberFormat="1" applyFont="1" applyFill="1" applyBorder="1" applyAlignment="1">
      <alignment horizontal="center"/>
    </xf>
    <xf numFmtId="49" fontId="12" fillId="0" borderId="14" xfId="2" applyNumberFormat="1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/>
    </xf>
    <xf numFmtId="0" fontId="8" fillId="0" borderId="13" xfId="2" applyFont="1" applyFill="1" applyBorder="1" applyAlignment="1">
      <alignment horizontal="left" wrapText="1"/>
    </xf>
    <xf numFmtId="49" fontId="23" fillId="0" borderId="14" xfId="2" applyNumberFormat="1" applyFont="1" applyFill="1" applyBorder="1" applyAlignment="1">
      <alignment horizontal="center"/>
    </xf>
    <xf numFmtId="49" fontId="12" fillId="0" borderId="14" xfId="2" applyNumberFormat="1" applyFont="1" applyFill="1" applyBorder="1" applyAlignment="1">
      <alignment horizontal="center" vertical="center"/>
    </xf>
    <xf numFmtId="49" fontId="14" fillId="0" borderId="14" xfId="2" applyNumberFormat="1" applyFont="1" applyFill="1" applyBorder="1" applyAlignment="1">
      <alignment horizontal="center"/>
    </xf>
    <xf numFmtId="0" fontId="24" fillId="0" borderId="0" xfId="2" applyFont="1" applyFill="1" applyAlignment="1"/>
    <xf numFmtId="0" fontId="5" fillId="0" borderId="13" xfId="2" applyFont="1" applyFill="1" applyBorder="1" applyAlignment="1">
      <alignment wrapText="1" shrinkToFit="1"/>
    </xf>
    <xf numFmtId="0" fontId="8" fillId="0" borderId="13" xfId="2" applyFont="1" applyFill="1" applyBorder="1" applyAlignment="1">
      <alignment horizontal="left"/>
    </xf>
    <xf numFmtId="49" fontId="8" fillId="0" borderId="14" xfId="2" applyNumberFormat="1" applyFont="1" applyFill="1" applyBorder="1" applyAlignment="1">
      <alignment horizontal="center" wrapText="1"/>
    </xf>
    <xf numFmtId="49" fontId="11" fillId="0" borderId="14" xfId="2" applyNumberFormat="1" applyFont="1" applyFill="1" applyBorder="1" applyAlignment="1">
      <alignment horizontal="center" wrapText="1"/>
    </xf>
    <xf numFmtId="164" fontId="10" fillId="0" borderId="15" xfId="2" applyNumberFormat="1" applyFont="1" applyFill="1" applyBorder="1" applyAlignment="1">
      <alignment horizontal="center" wrapText="1"/>
    </xf>
    <xf numFmtId="0" fontId="39" fillId="0" borderId="0" xfId="2" applyFont="1" applyFill="1" applyAlignment="1"/>
    <xf numFmtId="0" fontId="30" fillId="0" borderId="0" xfId="2" applyFont="1" applyFill="1" applyAlignment="1"/>
    <xf numFmtId="0" fontId="10" fillId="0" borderId="0" xfId="2" applyFont="1" applyFill="1" applyAlignment="1"/>
    <xf numFmtId="49" fontId="12" fillId="0" borderId="14" xfId="2" applyNumberFormat="1" applyFont="1" applyFill="1" applyBorder="1" applyAlignment="1">
      <alignment horizontal="center"/>
    </xf>
    <xf numFmtId="0" fontId="8" fillId="0" borderId="0" xfId="2" applyFont="1" applyFill="1" applyAlignment="1"/>
    <xf numFmtId="49" fontId="40" fillId="0" borderId="14" xfId="2" applyNumberFormat="1" applyFont="1" applyFill="1" applyBorder="1" applyAlignment="1">
      <alignment horizontal="center" wrapText="1"/>
    </xf>
    <xf numFmtId="0" fontId="23" fillId="0" borderId="13" xfId="2" applyFont="1" applyFill="1" applyBorder="1" applyAlignment="1">
      <alignment horizontal="left"/>
    </xf>
    <xf numFmtId="49" fontId="2" fillId="0" borderId="14" xfId="2" applyNumberFormat="1" applyFont="1" applyFill="1" applyBorder="1" applyAlignment="1">
      <alignment horizontal="center" wrapText="1"/>
    </xf>
    <xf numFmtId="0" fontId="13" fillId="0" borderId="0" xfId="2" applyFont="1" applyFill="1" applyAlignment="1"/>
    <xf numFmtId="0" fontId="14" fillId="0" borderId="13" xfId="2" applyFont="1" applyFill="1" applyBorder="1" applyAlignment="1">
      <alignment horizontal="left" wrapText="1" shrinkToFit="1"/>
    </xf>
    <xf numFmtId="0" fontId="12" fillId="0" borderId="13" xfId="2" applyFont="1" applyFill="1" applyBorder="1" applyAlignment="1">
      <alignment horizontal="left"/>
    </xf>
    <xf numFmtId="0" fontId="23" fillId="0" borderId="0" xfId="2" applyFont="1" applyFill="1" applyAlignment="1"/>
    <xf numFmtId="0" fontId="12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wrapText="1" shrinkToFit="1"/>
    </xf>
    <xf numFmtId="49" fontId="9" fillId="0" borderId="14" xfId="2" applyNumberFormat="1" applyFont="1" applyFill="1" applyBorder="1" applyAlignment="1">
      <alignment horizontal="center"/>
    </xf>
    <xf numFmtId="164" fontId="9" fillId="0" borderId="15" xfId="2" applyNumberFormat="1" applyFont="1" applyFill="1" applyBorder="1" applyAlignment="1">
      <alignment horizontal="center"/>
    </xf>
    <xf numFmtId="0" fontId="9" fillId="0" borderId="0" xfId="2" applyFont="1" applyFill="1" applyAlignment="1"/>
    <xf numFmtId="0" fontId="23" fillId="0" borderId="13" xfId="2" applyFont="1" applyFill="1" applyBorder="1" applyAlignment="1">
      <alignment wrapText="1" shrinkToFit="1"/>
    </xf>
    <xf numFmtId="0" fontId="9" fillId="0" borderId="13" xfId="2" applyFont="1" applyFill="1" applyBorder="1" applyAlignment="1">
      <alignment horizontal="left" wrapText="1"/>
    </xf>
    <xf numFmtId="49" fontId="9" fillId="0" borderId="14" xfId="2" applyNumberFormat="1" applyFont="1" applyFill="1" applyBorder="1" applyAlignment="1">
      <alignment horizontal="center" wrapText="1"/>
    </xf>
    <xf numFmtId="164" fontId="12" fillId="0" borderId="15" xfId="2" applyNumberFormat="1" applyFont="1" applyFill="1" applyBorder="1" applyAlignment="1">
      <alignment horizontal="center" wrapText="1"/>
    </xf>
    <xf numFmtId="0" fontId="40" fillId="0" borderId="0" xfId="2" applyFont="1" applyFill="1" applyAlignment="1"/>
    <xf numFmtId="49" fontId="41" fillId="0" borderId="14" xfId="2" applyNumberFormat="1" applyFont="1" applyFill="1" applyBorder="1" applyAlignment="1">
      <alignment horizontal="center"/>
    </xf>
    <xf numFmtId="164" fontId="14" fillId="0" borderId="15" xfId="2" applyNumberFormat="1" applyFont="1" applyFill="1" applyBorder="1" applyAlignment="1">
      <alignment horizontal="center" wrapText="1"/>
    </xf>
    <xf numFmtId="0" fontId="41" fillId="0" borderId="0" xfId="2" applyFont="1" applyFill="1" applyAlignment="1"/>
    <xf numFmtId="0" fontId="24" fillId="0" borderId="13" xfId="2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center"/>
    </xf>
    <xf numFmtId="164" fontId="24" fillId="0" borderId="15" xfId="2" applyNumberFormat="1" applyFont="1" applyFill="1" applyBorder="1" applyAlignment="1">
      <alignment horizontal="center"/>
    </xf>
    <xf numFmtId="164" fontId="23" fillId="0" borderId="15" xfId="2" applyNumberFormat="1" applyFont="1" applyFill="1" applyBorder="1" applyAlignment="1">
      <alignment horizontal="center" wrapText="1"/>
    </xf>
    <xf numFmtId="0" fontId="24" fillId="0" borderId="13" xfId="2" applyFont="1" applyFill="1" applyBorder="1" applyAlignment="1">
      <alignment horizontal="left" wrapText="1"/>
    </xf>
    <xf numFmtId="164" fontId="30" fillId="0" borderId="15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/>
    </xf>
    <xf numFmtId="49" fontId="24" fillId="0" borderId="14" xfId="2" applyNumberFormat="1" applyFont="1" applyFill="1" applyBorder="1" applyAlignment="1">
      <alignment horizontal="center" wrapText="1"/>
    </xf>
    <xf numFmtId="49" fontId="41" fillId="0" borderId="14" xfId="2" applyNumberFormat="1" applyFont="1" applyFill="1" applyBorder="1" applyAlignment="1">
      <alignment horizontal="center" wrapText="1"/>
    </xf>
    <xf numFmtId="0" fontId="10" fillId="0" borderId="14" xfId="2" applyFont="1" applyFill="1" applyBorder="1" applyAlignment="1">
      <alignment horizontal="center" wrapText="1" shrinkToFit="1"/>
    </xf>
    <xf numFmtId="0" fontId="23" fillId="0" borderId="14" xfId="2" applyFont="1" applyFill="1" applyBorder="1" applyAlignment="1">
      <alignment horizontal="center" wrapText="1" shrinkToFit="1"/>
    </xf>
    <xf numFmtId="49" fontId="5" fillId="0" borderId="14" xfId="2" applyNumberFormat="1" applyFont="1" applyFill="1" applyBorder="1" applyAlignment="1">
      <alignment horizontal="center" wrapText="1"/>
    </xf>
    <xf numFmtId="0" fontId="10" fillId="0" borderId="13" xfId="2" applyFont="1" applyFill="1" applyBorder="1" applyAlignment="1">
      <alignment horizontal="left"/>
    </xf>
    <xf numFmtId="0" fontId="14" fillId="0" borderId="13" xfId="2" applyFont="1" applyFill="1" applyBorder="1" applyAlignment="1">
      <alignment wrapText="1"/>
    </xf>
    <xf numFmtId="0" fontId="14" fillId="0" borderId="13" xfId="2" applyFont="1" applyFill="1" applyBorder="1" applyAlignment="1">
      <alignment wrapText="1" shrinkToFit="1"/>
    </xf>
    <xf numFmtId="0" fontId="14" fillId="0" borderId="14" xfId="2" applyFont="1" applyFill="1" applyBorder="1" applyAlignment="1">
      <alignment horizontal="center" wrapText="1" shrinkToFit="1"/>
    </xf>
    <xf numFmtId="0" fontId="12" fillId="0" borderId="14" xfId="2" applyFont="1" applyFill="1" applyBorder="1" applyAlignment="1">
      <alignment horizontal="center" wrapText="1" shrinkToFit="1"/>
    </xf>
    <xf numFmtId="49" fontId="14" fillId="0" borderId="14" xfId="2" applyNumberFormat="1" applyFont="1" applyFill="1" applyBorder="1" applyAlignment="1">
      <alignment horizontal="center" wrapText="1" shrinkToFit="1"/>
    </xf>
    <xf numFmtId="164" fontId="14" fillId="0" borderId="15" xfId="2" applyNumberFormat="1" applyFont="1" applyFill="1" applyBorder="1" applyAlignment="1">
      <alignment horizontal="center" wrapText="1" shrinkToFit="1"/>
    </xf>
    <xf numFmtId="49" fontId="12" fillId="0" borderId="14" xfId="2" applyNumberFormat="1" applyFont="1" applyFill="1" applyBorder="1" applyAlignment="1">
      <alignment horizontal="center" wrapText="1" shrinkToFit="1"/>
    </xf>
    <xf numFmtId="164" fontId="12" fillId="0" borderId="15" xfId="2" applyNumberFormat="1" applyFont="1" applyFill="1" applyBorder="1" applyAlignment="1">
      <alignment horizontal="center" wrapText="1" shrinkToFit="1"/>
    </xf>
    <xf numFmtId="0" fontId="10" fillId="0" borderId="13" xfId="2" applyFont="1" applyFill="1" applyBorder="1" applyAlignment="1">
      <alignment wrapText="1" shrinkToFit="1"/>
    </xf>
    <xf numFmtId="0" fontId="14" fillId="0" borderId="16" xfId="2" applyFont="1" applyFill="1" applyBorder="1" applyAlignment="1">
      <alignment horizontal="left" wrapText="1"/>
    </xf>
    <xf numFmtId="0" fontId="8" fillId="0" borderId="13" xfId="2" applyFont="1" applyFill="1" applyBorder="1" applyAlignment="1">
      <alignment wrapText="1"/>
    </xf>
    <xf numFmtId="164" fontId="8" fillId="0" borderId="15" xfId="2" applyNumberFormat="1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 shrinkToFit="1"/>
    </xf>
    <xf numFmtId="0" fontId="8" fillId="0" borderId="14" xfId="2" applyFont="1" applyFill="1" applyBorder="1" applyAlignment="1">
      <alignment horizontal="center" wrapText="1" shrinkToFit="1"/>
    </xf>
    <xf numFmtId="0" fontId="5" fillId="0" borderId="14" xfId="2" applyFont="1" applyFill="1" applyBorder="1" applyAlignment="1">
      <alignment horizontal="center" wrapText="1" shrinkToFit="1"/>
    </xf>
    <xf numFmtId="49" fontId="39" fillId="0" borderId="14" xfId="2" applyNumberFormat="1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164" fontId="13" fillId="0" borderId="15" xfId="2" applyNumberFormat="1" applyFont="1" applyFill="1" applyBorder="1" applyAlignment="1">
      <alignment horizontal="center"/>
    </xf>
    <xf numFmtId="0" fontId="23" fillId="0" borderId="13" xfId="2" applyFont="1" applyFill="1" applyBorder="1" applyAlignment="1">
      <alignment wrapText="1"/>
    </xf>
    <xf numFmtId="0" fontId="42" fillId="0" borderId="13" xfId="2" applyFont="1" applyFill="1" applyBorder="1" applyAlignment="1">
      <alignment horizontal="left" wrapText="1"/>
    </xf>
    <xf numFmtId="0" fontId="22" fillId="0" borderId="13" xfId="2" applyFont="1" applyFill="1" applyBorder="1" applyAlignment="1">
      <alignment horizontal="left" wrapText="1"/>
    </xf>
    <xf numFmtId="0" fontId="43" fillId="0" borderId="13" xfId="2" applyFont="1" applyFill="1" applyBorder="1" applyAlignment="1">
      <alignment horizontal="left" wrapText="1"/>
    </xf>
    <xf numFmtId="0" fontId="12" fillId="0" borderId="13" xfId="2" applyFont="1" applyFill="1" applyBorder="1" applyAlignment="1">
      <alignment wrapText="1"/>
    </xf>
    <xf numFmtId="49" fontId="40" fillId="0" borderId="14" xfId="2" applyNumberFormat="1" applyFont="1" applyFill="1" applyBorder="1" applyAlignment="1">
      <alignment horizontal="center"/>
    </xf>
    <xf numFmtId="0" fontId="13" fillId="0" borderId="14" xfId="2" applyFont="1" applyFill="1" applyBorder="1" applyAlignment="1">
      <alignment horizontal="center" wrapText="1" shrinkToFit="1"/>
    </xf>
    <xf numFmtId="0" fontId="12" fillId="0" borderId="13" xfId="2" applyFont="1" applyFill="1" applyBorder="1" applyAlignment="1">
      <alignment horizontal="left" wrapText="1" shrinkToFit="1"/>
    </xf>
    <xf numFmtId="0" fontId="8" fillId="0" borderId="17" xfId="2" applyFont="1" applyFill="1" applyBorder="1" applyAlignment="1">
      <alignment horizontal="left" wrapText="1"/>
    </xf>
    <xf numFmtId="0" fontId="8" fillId="0" borderId="18" xfId="2" applyFont="1" applyFill="1" applyBorder="1" applyAlignment="1">
      <alignment horizontal="center" wrapText="1" shrinkToFit="1"/>
    </xf>
    <xf numFmtId="49" fontId="8" fillId="0" borderId="18" xfId="2" applyNumberFormat="1" applyFont="1" applyFill="1" applyBorder="1" applyAlignment="1">
      <alignment horizontal="center"/>
    </xf>
    <xf numFmtId="0" fontId="14" fillId="0" borderId="17" xfId="2" applyFont="1" applyFill="1" applyBorder="1" applyAlignment="1">
      <alignment horizontal="left" wrapText="1"/>
    </xf>
    <xf numFmtId="49" fontId="14" fillId="0" borderId="18" xfId="2" applyNumberFormat="1" applyFont="1" applyFill="1" applyBorder="1" applyAlignment="1">
      <alignment horizontal="center"/>
    </xf>
    <xf numFmtId="49" fontId="14" fillId="0" borderId="18" xfId="2" applyNumberFormat="1" applyFont="1" applyFill="1" applyBorder="1" applyAlignment="1">
      <alignment horizontal="center" wrapText="1"/>
    </xf>
    <xf numFmtId="0" fontId="12" fillId="0" borderId="17" xfId="2" applyFont="1" applyFill="1" applyBorder="1" applyAlignment="1">
      <alignment horizontal="left" wrapText="1"/>
    </xf>
    <xf numFmtId="0" fontId="12" fillId="0" borderId="19" xfId="2" applyFont="1" applyFill="1" applyBorder="1" applyAlignment="1">
      <alignment horizontal="center" wrapText="1" shrinkToFit="1"/>
    </xf>
    <xf numFmtId="49" fontId="12" fillId="0" borderId="18" xfId="2" applyNumberFormat="1" applyFont="1" applyFill="1" applyBorder="1" applyAlignment="1">
      <alignment horizontal="center"/>
    </xf>
    <xf numFmtId="49" fontId="12" fillId="0" borderId="20" xfId="2" applyNumberFormat="1" applyFont="1" applyFill="1" applyBorder="1" applyAlignment="1">
      <alignment horizontal="center"/>
    </xf>
    <xf numFmtId="49" fontId="12" fillId="0" borderId="18" xfId="2" applyNumberFormat="1" applyFont="1" applyFill="1" applyBorder="1" applyAlignment="1">
      <alignment horizontal="center" wrapText="1"/>
    </xf>
    <xf numFmtId="164" fontId="12" fillId="0" borderId="21" xfId="2" applyNumberFormat="1" applyFont="1" applyFill="1" applyBorder="1" applyAlignment="1">
      <alignment horizontal="center"/>
    </xf>
    <xf numFmtId="0" fontId="14" fillId="0" borderId="22" xfId="2" applyFont="1" applyFill="1" applyBorder="1" applyAlignment="1">
      <alignment horizontal="center" wrapText="1" shrinkToFit="1"/>
    </xf>
    <xf numFmtId="164" fontId="14" fillId="0" borderId="21" xfId="2" applyNumberFormat="1" applyFont="1" applyFill="1" applyBorder="1" applyAlignment="1">
      <alignment horizontal="center"/>
    </xf>
    <xf numFmtId="49" fontId="14" fillId="0" borderId="11" xfId="2" applyNumberFormat="1" applyFont="1" applyFill="1" applyBorder="1" applyAlignment="1">
      <alignment horizontal="center"/>
    </xf>
    <xf numFmtId="49" fontId="14" fillId="0" borderId="22" xfId="2" applyNumberFormat="1" applyFont="1" applyFill="1" applyBorder="1" applyAlignment="1">
      <alignment horizontal="center"/>
    </xf>
    <xf numFmtId="49" fontId="14" fillId="0" borderId="20" xfId="2" applyNumberFormat="1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center" wrapText="1" shrinkToFit="1"/>
    </xf>
    <xf numFmtId="164" fontId="12" fillId="0" borderId="0" xfId="2" applyNumberFormat="1" applyFont="1" applyFill="1"/>
    <xf numFmtId="164" fontId="44" fillId="0" borderId="0" xfId="2" applyNumberFormat="1" applyFont="1" applyFill="1"/>
    <xf numFmtId="0" fontId="14" fillId="0" borderId="1" xfId="2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center" wrapText="1" shrinkToFit="1"/>
    </xf>
    <xf numFmtId="0" fontId="12" fillId="0" borderId="17" xfId="2" applyFont="1" applyFill="1" applyBorder="1" applyAlignment="1">
      <alignment wrapText="1" shrinkToFit="1"/>
    </xf>
    <xf numFmtId="49" fontId="8" fillId="0" borderId="23" xfId="2" applyNumberFormat="1" applyFont="1" applyFill="1" applyBorder="1" applyAlignment="1">
      <alignment horizontal="center"/>
    </xf>
    <xf numFmtId="49" fontId="14" fillId="0" borderId="0" xfId="2" applyNumberFormat="1" applyFont="1" applyFill="1" applyBorder="1" applyAlignment="1">
      <alignment horizontal="center"/>
    </xf>
    <xf numFmtId="49" fontId="14" fillId="0" borderId="23" xfId="2" applyNumberFormat="1" applyFont="1" applyFill="1" applyBorder="1" applyAlignment="1">
      <alignment horizontal="center" wrapText="1"/>
    </xf>
    <xf numFmtId="49" fontId="12" fillId="0" borderId="24" xfId="2" applyNumberFormat="1" applyFont="1" applyFill="1" applyBorder="1" applyAlignment="1">
      <alignment horizontal="center" wrapText="1"/>
    </xf>
    <xf numFmtId="49" fontId="12" fillId="0" borderId="25" xfId="2" applyNumberFormat="1" applyFont="1" applyFill="1" applyBorder="1" applyAlignment="1">
      <alignment horizontal="center"/>
    </xf>
    <xf numFmtId="49" fontId="12" fillId="0" borderId="26" xfId="2" applyNumberFormat="1" applyFont="1" applyFill="1" applyBorder="1" applyAlignment="1">
      <alignment horizontal="center"/>
    </xf>
    <xf numFmtId="49" fontId="12" fillId="0" borderId="20" xfId="2" applyNumberFormat="1" applyFont="1" applyFill="1" applyBorder="1" applyAlignment="1">
      <alignment horizontal="center" wrapText="1"/>
    </xf>
    <xf numFmtId="164" fontId="12" fillId="0" borderId="27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 shrinkToFi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 wrapText="1"/>
    </xf>
    <xf numFmtId="0" fontId="1" fillId="0" borderId="0" xfId="1" applyFont="1" applyAlignment="1">
      <alignment wrapText="1"/>
    </xf>
    <xf numFmtId="0" fontId="9" fillId="0" borderId="0" xfId="2" applyFont="1" applyAlignment="1">
      <alignment horizont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12" fillId="0" borderId="0" xfId="2" applyFont="1" applyFill="1" applyAlignment="1">
      <alignment horizontal="right"/>
    </xf>
    <xf numFmtId="0" fontId="21" fillId="0" borderId="0" xfId="2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4" fontId="22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2" fillId="0" borderId="1" xfId="2" applyFont="1" applyFill="1" applyBorder="1" applyAlignment="1">
      <alignment horizontal="center" vertical="center" wrapText="1" shrinkToFit="1"/>
    </xf>
    <xf numFmtId="0" fontId="12" fillId="0" borderId="0" xfId="2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3" xfId="2" applyFont="1" applyFill="1" applyBorder="1" applyAlignment="1">
      <alignment horizontal="left"/>
    </xf>
    <xf numFmtId="0" fontId="1" fillId="0" borderId="4" xfId="2" applyFill="1" applyBorder="1" applyAlignment="1"/>
    <xf numFmtId="0" fontId="1" fillId="0" borderId="5" xfId="2" applyFill="1" applyBorder="1" applyAlignment="1"/>
    <xf numFmtId="0" fontId="2" fillId="0" borderId="0" xfId="2" applyFont="1" applyFill="1" applyBorder="1" applyAlignment="1">
      <alignment horizontal="right"/>
    </xf>
    <xf numFmtId="0" fontId="7" fillId="0" borderId="0" xfId="2" applyFont="1" applyFill="1" applyAlignment="1">
      <alignment horizontal="center" wrapText="1" shrinkToFit="1"/>
    </xf>
    <xf numFmtId="0" fontId="13" fillId="0" borderId="0" xfId="2" applyFont="1" applyFill="1" applyBorder="1" applyAlignment="1">
      <alignment horizontal="center" wrapText="1" shrinkToFit="1"/>
    </xf>
    <xf numFmtId="0" fontId="13" fillId="0" borderId="8" xfId="2" applyFont="1" applyFill="1" applyBorder="1" applyAlignment="1">
      <alignment horizontal="center" vertical="center" wrapText="1" shrinkToFit="1"/>
    </xf>
    <xf numFmtId="0" fontId="13" fillId="0" borderId="6" xfId="2" applyFont="1" applyFill="1" applyBorder="1" applyAlignment="1">
      <alignment horizontal="center" vertical="center" wrapText="1" shrinkToFit="1"/>
    </xf>
    <xf numFmtId="0" fontId="13" fillId="0" borderId="3" xfId="2" applyFont="1" applyFill="1" applyBorder="1" applyAlignment="1">
      <alignment horizontal="center" vertical="center"/>
    </xf>
    <xf numFmtId="0" fontId="1" fillId="0" borderId="4" xfId="2" applyFill="1" applyBorder="1"/>
    <xf numFmtId="0" fontId="1" fillId="0" borderId="5" xfId="2" applyFill="1" applyBorder="1"/>
    <xf numFmtId="164" fontId="13" fillId="0" borderId="8" xfId="2" applyNumberFormat="1" applyFont="1" applyFill="1" applyBorder="1" applyAlignment="1">
      <alignment horizontal="center" vertical="center" wrapText="1"/>
    </xf>
    <xf numFmtId="164" fontId="1" fillId="0" borderId="6" xfId="2" applyNumberFormat="1" applyFill="1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22"/>
  <sheetViews>
    <sheetView workbookViewId="0">
      <selection activeCell="D31" sqref="D31"/>
    </sheetView>
  </sheetViews>
  <sheetFormatPr defaultColWidth="28.44140625" defaultRowHeight="13.8" x14ac:dyDescent="0.25"/>
  <cols>
    <col min="1" max="1" width="28.5546875" style="2" customWidth="1"/>
    <col min="2" max="2" width="49.44140625" style="1" customWidth="1"/>
    <col min="3" max="3" width="13" style="29" customWidth="1"/>
    <col min="4" max="4" width="14.88671875" style="1" customWidth="1"/>
    <col min="5" max="5" width="28.44140625" style="1"/>
    <col min="6" max="6" width="23" style="1" customWidth="1"/>
    <col min="7" max="256" width="28.44140625" style="1"/>
    <col min="257" max="257" width="28.5546875" style="1" customWidth="1"/>
    <col min="258" max="258" width="49.44140625" style="1" customWidth="1"/>
    <col min="259" max="259" width="13" style="1" customWidth="1"/>
    <col min="260" max="260" width="14.88671875" style="1" customWidth="1"/>
    <col min="261" max="261" width="28.44140625" style="1"/>
    <col min="262" max="262" width="23" style="1" customWidth="1"/>
    <col min="263" max="512" width="28.44140625" style="1"/>
    <col min="513" max="513" width="28.5546875" style="1" customWidth="1"/>
    <col min="514" max="514" width="49.44140625" style="1" customWidth="1"/>
    <col min="515" max="515" width="13" style="1" customWidth="1"/>
    <col min="516" max="516" width="14.88671875" style="1" customWidth="1"/>
    <col min="517" max="517" width="28.44140625" style="1"/>
    <col min="518" max="518" width="23" style="1" customWidth="1"/>
    <col min="519" max="768" width="28.44140625" style="1"/>
    <col min="769" max="769" width="28.5546875" style="1" customWidth="1"/>
    <col min="770" max="770" width="49.44140625" style="1" customWidth="1"/>
    <col min="771" max="771" width="13" style="1" customWidth="1"/>
    <col min="772" max="772" width="14.88671875" style="1" customWidth="1"/>
    <col min="773" max="773" width="28.44140625" style="1"/>
    <col min="774" max="774" width="23" style="1" customWidth="1"/>
    <col min="775" max="1024" width="28.44140625" style="1"/>
    <col min="1025" max="1025" width="28.5546875" style="1" customWidth="1"/>
    <col min="1026" max="1026" width="49.44140625" style="1" customWidth="1"/>
    <col min="1027" max="1027" width="13" style="1" customWidth="1"/>
    <col min="1028" max="1028" width="14.88671875" style="1" customWidth="1"/>
    <col min="1029" max="1029" width="28.44140625" style="1"/>
    <col min="1030" max="1030" width="23" style="1" customWidth="1"/>
    <col min="1031" max="1280" width="28.44140625" style="1"/>
    <col min="1281" max="1281" width="28.5546875" style="1" customWidth="1"/>
    <col min="1282" max="1282" width="49.44140625" style="1" customWidth="1"/>
    <col min="1283" max="1283" width="13" style="1" customWidth="1"/>
    <col min="1284" max="1284" width="14.88671875" style="1" customWidth="1"/>
    <col min="1285" max="1285" width="28.44140625" style="1"/>
    <col min="1286" max="1286" width="23" style="1" customWidth="1"/>
    <col min="1287" max="1536" width="28.44140625" style="1"/>
    <col min="1537" max="1537" width="28.5546875" style="1" customWidth="1"/>
    <col min="1538" max="1538" width="49.44140625" style="1" customWidth="1"/>
    <col min="1539" max="1539" width="13" style="1" customWidth="1"/>
    <col min="1540" max="1540" width="14.88671875" style="1" customWidth="1"/>
    <col min="1541" max="1541" width="28.44140625" style="1"/>
    <col min="1542" max="1542" width="23" style="1" customWidth="1"/>
    <col min="1543" max="1792" width="28.44140625" style="1"/>
    <col min="1793" max="1793" width="28.5546875" style="1" customWidth="1"/>
    <col min="1794" max="1794" width="49.44140625" style="1" customWidth="1"/>
    <col min="1795" max="1795" width="13" style="1" customWidth="1"/>
    <col min="1796" max="1796" width="14.88671875" style="1" customWidth="1"/>
    <col min="1797" max="1797" width="28.44140625" style="1"/>
    <col min="1798" max="1798" width="23" style="1" customWidth="1"/>
    <col min="1799" max="2048" width="28.44140625" style="1"/>
    <col min="2049" max="2049" width="28.5546875" style="1" customWidth="1"/>
    <col min="2050" max="2050" width="49.44140625" style="1" customWidth="1"/>
    <col min="2051" max="2051" width="13" style="1" customWidth="1"/>
    <col min="2052" max="2052" width="14.88671875" style="1" customWidth="1"/>
    <col min="2053" max="2053" width="28.44140625" style="1"/>
    <col min="2054" max="2054" width="23" style="1" customWidth="1"/>
    <col min="2055" max="2304" width="28.44140625" style="1"/>
    <col min="2305" max="2305" width="28.5546875" style="1" customWidth="1"/>
    <col min="2306" max="2306" width="49.44140625" style="1" customWidth="1"/>
    <col min="2307" max="2307" width="13" style="1" customWidth="1"/>
    <col min="2308" max="2308" width="14.88671875" style="1" customWidth="1"/>
    <col min="2309" max="2309" width="28.44140625" style="1"/>
    <col min="2310" max="2310" width="23" style="1" customWidth="1"/>
    <col min="2311" max="2560" width="28.44140625" style="1"/>
    <col min="2561" max="2561" width="28.5546875" style="1" customWidth="1"/>
    <col min="2562" max="2562" width="49.44140625" style="1" customWidth="1"/>
    <col min="2563" max="2563" width="13" style="1" customWidth="1"/>
    <col min="2564" max="2564" width="14.88671875" style="1" customWidth="1"/>
    <col min="2565" max="2565" width="28.44140625" style="1"/>
    <col min="2566" max="2566" width="23" style="1" customWidth="1"/>
    <col min="2567" max="2816" width="28.44140625" style="1"/>
    <col min="2817" max="2817" width="28.5546875" style="1" customWidth="1"/>
    <col min="2818" max="2818" width="49.44140625" style="1" customWidth="1"/>
    <col min="2819" max="2819" width="13" style="1" customWidth="1"/>
    <col min="2820" max="2820" width="14.88671875" style="1" customWidth="1"/>
    <col min="2821" max="2821" width="28.44140625" style="1"/>
    <col min="2822" max="2822" width="23" style="1" customWidth="1"/>
    <col min="2823" max="3072" width="28.44140625" style="1"/>
    <col min="3073" max="3073" width="28.5546875" style="1" customWidth="1"/>
    <col min="3074" max="3074" width="49.44140625" style="1" customWidth="1"/>
    <col min="3075" max="3075" width="13" style="1" customWidth="1"/>
    <col min="3076" max="3076" width="14.88671875" style="1" customWidth="1"/>
    <col min="3077" max="3077" width="28.44140625" style="1"/>
    <col min="3078" max="3078" width="23" style="1" customWidth="1"/>
    <col min="3079" max="3328" width="28.44140625" style="1"/>
    <col min="3329" max="3329" width="28.5546875" style="1" customWidth="1"/>
    <col min="3330" max="3330" width="49.44140625" style="1" customWidth="1"/>
    <col min="3331" max="3331" width="13" style="1" customWidth="1"/>
    <col min="3332" max="3332" width="14.88671875" style="1" customWidth="1"/>
    <col min="3333" max="3333" width="28.44140625" style="1"/>
    <col min="3334" max="3334" width="23" style="1" customWidth="1"/>
    <col min="3335" max="3584" width="28.44140625" style="1"/>
    <col min="3585" max="3585" width="28.5546875" style="1" customWidth="1"/>
    <col min="3586" max="3586" width="49.44140625" style="1" customWidth="1"/>
    <col min="3587" max="3587" width="13" style="1" customWidth="1"/>
    <col min="3588" max="3588" width="14.88671875" style="1" customWidth="1"/>
    <col min="3589" max="3589" width="28.44140625" style="1"/>
    <col min="3590" max="3590" width="23" style="1" customWidth="1"/>
    <col min="3591" max="3840" width="28.44140625" style="1"/>
    <col min="3841" max="3841" width="28.5546875" style="1" customWidth="1"/>
    <col min="3842" max="3842" width="49.44140625" style="1" customWidth="1"/>
    <col min="3843" max="3843" width="13" style="1" customWidth="1"/>
    <col min="3844" max="3844" width="14.88671875" style="1" customWidth="1"/>
    <col min="3845" max="3845" width="28.44140625" style="1"/>
    <col min="3846" max="3846" width="23" style="1" customWidth="1"/>
    <col min="3847" max="4096" width="28.44140625" style="1"/>
    <col min="4097" max="4097" width="28.5546875" style="1" customWidth="1"/>
    <col min="4098" max="4098" width="49.44140625" style="1" customWidth="1"/>
    <col min="4099" max="4099" width="13" style="1" customWidth="1"/>
    <col min="4100" max="4100" width="14.88671875" style="1" customWidth="1"/>
    <col min="4101" max="4101" width="28.44140625" style="1"/>
    <col min="4102" max="4102" width="23" style="1" customWidth="1"/>
    <col min="4103" max="4352" width="28.44140625" style="1"/>
    <col min="4353" max="4353" width="28.5546875" style="1" customWidth="1"/>
    <col min="4354" max="4354" width="49.44140625" style="1" customWidth="1"/>
    <col min="4355" max="4355" width="13" style="1" customWidth="1"/>
    <col min="4356" max="4356" width="14.88671875" style="1" customWidth="1"/>
    <col min="4357" max="4357" width="28.44140625" style="1"/>
    <col min="4358" max="4358" width="23" style="1" customWidth="1"/>
    <col min="4359" max="4608" width="28.44140625" style="1"/>
    <col min="4609" max="4609" width="28.5546875" style="1" customWidth="1"/>
    <col min="4610" max="4610" width="49.44140625" style="1" customWidth="1"/>
    <col min="4611" max="4611" width="13" style="1" customWidth="1"/>
    <col min="4612" max="4612" width="14.88671875" style="1" customWidth="1"/>
    <col min="4613" max="4613" width="28.44140625" style="1"/>
    <col min="4614" max="4614" width="23" style="1" customWidth="1"/>
    <col min="4615" max="4864" width="28.44140625" style="1"/>
    <col min="4865" max="4865" width="28.5546875" style="1" customWidth="1"/>
    <col min="4866" max="4866" width="49.44140625" style="1" customWidth="1"/>
    <col min="4867" max="4867" width="13" style="1" customWidth="1"/>
    <col min="4868" max="4868" width="14.88671875" style="1" customWidth="1"/>
    <col min="4869" max="4869" width="28.44140625" style="1"/>
    <col min="4870" max="4870" width="23" style="1" customWidth="1"/>
    <col min="4871" max="5120" width="28.44140625" style="1"/>
    <col min="5121" max="5121" width="28.5546875" style="1" customWidth="1"/>
    <col min="5122" max="5122" width="49.44140625" style="1" customWidth="1"/>
    <col min="5123" max="5123" width="13" style="1" customWidth="1"/>
    <col min="5124" max="5124" width="14.88671875" style="1" customWidth="1"/>
    <col min="5125" max="5125" width="28.44140625" style="1"/>
    <col min="5126" max="5126" width="23" style="1" customWidth="1"/>
    <col min="5127" max="5376" width="28.44140625" style="1"/>
    <col min="5377" max="5377" width="28.5546875" style="1" customWidth="1"/>
    <col min="5378" max="5378" width="49.44140625" style="1" customWidth="1"/>
    <col min="5379" max="5379" width="13" style="1" customWidth="1"/>
    <col min="5380" max="5380" width="14.88671875" style="1" customWidth="1"/>
    <col min="5381" max="5381" width="28.44140625" style="1"/>
    <col min="5382" max="5382" width="23" style="1" customWidth="1"/>
    <col min="5383" max="5632" width="28.44140625" style="1"/>
    <col min="5633" max="5633" width="28.5546875" style="1" customWidth="1"/>
    <col min="5634" max="5634" width="49.44140625" style="1" customWidth="1"/>
    <col min="5635" max="5635" width="13" style="1" customWidth="1"/>
    <col min="5636" max="5636" width="14.88671875" style="1" customWidth="1"/>
    <col min="5637" max="5637" width="28.44140625" style="1"/>
    <col min="5638" max="5638" width="23" style="1" customWidth="1"/>
    <col min="5639" max="5888" width="28.44140625" style="1"/>
    <col min="5889" max="5889" width="28.5546875" style="1" customWidth="1"/>
    <col min="5890" max="5890" width="49.44140625" style="1" customWidth="1"/>
    <col min="5891" max="5891" width="13" style="1" customWidth="1"/>
    <col min="5892" max="5892" width="14.88671875" style="1" customWidth="1"/>
    <col min="5893" max="5893" width="28.44140625" style="1"/>
    <col min="5894" max="5894" width="23" style="1" customWidth="1"/>
    <col min="5895" max="6144" width="28.44140625" style="1"/>
    <col min="6145" max="6145" width="28.5546875" style="1" customWidth="1"/>
    <col min="6146" max="6146" width="49.44140625" style="1" customWidth="1"/>
    <col min="6147" max="6147" width="13" style="1" customWidth="1"/>
    <col min="6148" max="6148" width="14.88671875" style="1" customWidth="1"/>
    <col min="6149" max="6149" width="28.44140625" style="1"/>
    <col min="6150" max="6150" width="23" style="1" customWidth="1"/>
    <col min="6151" max="6400" width="28.44140625" style="1"/>
    <col min="6401" max="6401" width="28.5546875" style="1" customWidth="1"/>
    <col min="6402" max="6402" width="49.44140625" style="1" customWidth="1"/>
    <col min="6403" max="6403" width="13" style="1" customWidth="1"/>
    <col min="6404" max="6404" width="14.88671875" style="1" customWidth="1"/>
    <col min="6405" max="6405" width="28.44140625" style="1"/>
    <col min="6406" max="6406" width="23" style="1" customWidth="1"/>
    <col min="6407" max="6656" width="28.44140625" style="1"/>
    <col min="6657" max="6657" width="28.5546875" style="1" customWidth="1"/>
    <col min="6658" max="6658" width="49.44140625" style="1" customWidth="1"/>
    <col min="6659" max="6659" width="13" style="1" customWidth="1"/>
    <col min="6660" max="6660" width="14.88671875" style="1" customWidth="1"/>
    <col min="6661" max="6661" width="28.44140625" style="1"/>
    <col min="6662" max="6662" width="23" style="1" customWidth="1"/>
    <col min="6663" max="6912" width="28.44140625" style="1"/>
    <col min="6913" max="6913" width="28.5546875" style="1" customWidth="1"/>
    <col min="6914" max="6914" width="49.44140625" style="1" customWidth="1"/>
    <col min="6915" max="6915" width="13" style="1" customWidth="1"/>
    <col min="6916" max="6916" width="14.88671875" style="1" customWidth="1"/>
    <col min="6917" max="6917" width="28.44140625" style="1"/>
    <col min="6918" max="6918" width="23" style="1" customWidth="1"/>
    <col min="6919" max="7168" width="28.44140625" style="1"/>
    <col min="7169" max="7169" width="28.5546875" style="1" customWidth="1"/>
    <col min="7170" max="7170" width="49.44140625" style="1" customWidth="1"/>
    <col min="7171" max="7171" width="13" style="1" customWidth="1"/>
    <col min="7172" max="7172" width="14.88671875" style="1" customWidth="1"/>
    <col min="7173" max="7173" width="28.44140625" style="1"/>
    <col min="7174" max="7174" width="23" style="1" customWidth="1"/>
    <col min="7175" max="7424" width="28.44140625" style="1"/>
    <col min="7425" max="7425" width="28.5546875" style="1" customWidth="1"/>
    <col min="7426" max="7426" width="49.44140625" style="1" customWidth="1"/>
    <col min="7427" max="7427" width="13" style="1" customWidth="1"/>
    <col min="7428" max="7428" width="14.88671875" style="1" customWidth="1"/>
    <col min="7429" max="7429" width="28.44140625" style="1"/>
    <col min="7430" max="7430" width="23" style="1" customWidth="1"/>
    <col min="7431" max="7680" width="28.44140625" style="1"/>
    <col min="7681" max="7681" width="28.5546875" style="1" customWidth="1"/>
    <col min="7682" max="7682" width="49.44140625" style="1" customWidth="1"/>
    <col min="7683" max="7683" width="13" style="1" customWidth="1"/>
    <col min="7684" max="7684" width="14.88671875" style="1" customWidth="1"/>
    <col min="7685" max="7685" width="28.44140625" style="1"/>
    <col min="7686" max="7686" width="23" style="1" customWidth="1"/>
    <col min="7687" max="7936" width="28.44140625" style="1"/>
    <col min="7937" max="7937" width="28.5546875" style="1" customWidth="1"/>
    <col min="7938" max="7938" width="49.44140625" style="1" customWidth="1"/>
    <col min="7939" max="7939" width="13" style="1" customWidth="1"/>
    <col min="7940" max="7940" width="14.88671875" style="1" customWidth="1"/>
    <col min="7941" max="7941" width="28.44140625" style="1"/>
    <col min="7942" max="7942" width="23" style="1" customWidth="1"/>
    <col min="7943" max="8192" width="28.44140625" style="1"/>
    <col min="8193" max="8193" width="28.5546875" style="1" customWidth="1"/>
    <col min="8194" max="8194" width="49.44140625" style="1" customWidth="1"/>
    <col min="8195" max="8195" width="13" style="1" customWidth="1"/>
    <col min="8196" max="8196" width="14.88671875" style="1" customWidth="1"/>
    <col min="8197" max="8197" width="28.44140625" style="1"/>
    <col min="8198" max="8198" width="23" style="1" customWidth="1"/>
    <col min="8199" max="8448" width="28.44140625" style="1"/>
    <col min="8449" max="8449" width="28.5546875" style="1" customWidth="1"/>
    <col min="8450" max="8450" width="49.44140625" style="1" customWidth="1"/>
    <col min="8451" max="8451" width="13" style="1" customWidth="1"/>
    <col min="8452" max="8452" width="14.88671875" style="1" customWidth="1"/>
    <col min="8453" max="8453" width="28.44140625" style="1"/>
    <col min="8454" max="8454" width="23" style="1" customWidth="1"/>
    <col min="8455" max="8704" width="28.44140625" style="1"/>
    <col min="8705" max="8705" width="28.5546875" style="1" customWidth="1"/>
    <col min="8706" max="8706" width="49.44140625" style="1" customWidth="1"/>
    <col min="8707" max="8707" width="13" style="1" customWidth="1"/>
    <col min="8708" max="8708" width="14.88671875" style="1" customWidth="1"/>
    <col min="8709" max="8709" width="28.44140625" style="1"/>
    <col min="8710" max="8710" width="23" style="1" customWidth="1"/>
    <col min="8711" max="8960" width="28.44140625" style="1"/>
    <col min="8961" max="8961" width="28.5546875" style="1" customWidth="1"/>
    <col min="8962" max="8962" width="49.44140625" style="1" customWidth="1"/>
    <col min="8963" max="8963" width="13" style="1" customWidth="1"/>
    <col min="8964" max="8964" width="14.88671875" style="1" customWidth="1"/>
    <col min="8965" max="8965" width="28.44140625" style="1"/>
    <col min="8966" max="8966" width="23" style="1" customWidth="1"/>
    <col min="8967" max="9216" width="28.44140625" style="1"/>
    <col min="9217" max="9217" width="28.5546875" style="1" customWidth="1"/>
    <col min="9218" max="9218" width="49.44140625" style="1" customWidth="1"/>
    <col min="9219" max="9219" width="13" style="1" customWidth="1"/>
    <col min="9220" max="9220" width="14.88671875" style="1" customWidth="1"/>
    <col min="9221" max="9221" width="28.44140625" style="1"/>
    <col min="9222" max="9222" width="23" style="1" customWidth="1"/>
    <col min="9223" max="9472" width="28.44140625" style="1"/>
    <col min="9473" max="9473" width="28.5546875" style="1" customWidth="1"/>
    <col min="9474" max="9474" width="49.44140625" style="1" customWidth="1"/>
    <col min="9475" max="9475" width="13" style="1" customWidth="1"/>
    <col min="9476" max="9476" width="14.88671875" style="1" customWidth="1"/>
    <col min="9477" max="9477" width="28.44140625" style="1"/>
    <col min="9478" max="9478" width="23" style="1" customWidth="1"/>
    <col min="9479" max="9728" width="28.44140625" style="1"/>
    <col min="9729" max="9729" width="28.5546875" style="1" customWidth="1"/>
    <col min="9730" max="9730" width="49.44140625" style="1" customWidth="1"/>
    <col min="9731" max="9731" width="13" style="1" customWidth="1"/>
    <col min="9732" max="9732" width="14.88671875" style="1" customWidth="1"/>
    <col min="9733" max="9733" width="28.44140625" style="1"/>
    <col min="9734" max="9734" width="23" style="1" customWidth="1"/>
    <col min="9735" max="9984" width="28.44140625" style="1"/>
    <col min="9985" max="9985" width="28.5546875" style="1" customWidth="1"/>
    <col min="9986" max="9986" width="49.44140625" style="1" customWidth="1"/>
    <col min="9987" max="9987" width="13" style="1" customWidth="1"/>
    <col min="9988" max="9988" width="14.88671875" style="1" customWidth="1"/>
    <col min="9989" max="9989" width="28.44140625" style="1"/>
    <col min="9990" max="9990" width="23" style="1" customWidth="1"/>
    <col min="9991" max="10240" width="28.44140625" style="1"/>
    <col min="10241" max="10241" width="28.5546875" style="1" customWidth="1"/>
    <col min="10242" max="10242" width="49.44140625" style="1" customWidth="1"/>
    <col min="10243" max="10243" width="13" style="1" customWidth="1"/>
    <col min="10244" max="10244" width="14.88671875" style="1" customWidth="1"/>
    <col min="10245" max="10245" width="28.44140625" style="1"/>
    <col min="10246" max="10246" width="23" style="1" customWidth="1"/>
    <col min="10247" max="10496" width="28.44140625" style="1"/>
    <col min="10497" max="10497" width="28.5546875" style="1" customWidth="1"/>
    <col min="10498" max="10498" width="49.44140625" style="1" customWidth="1"/>
    <col min="10499" max="10499" width="13" style="1" customWidth="1"/>
    <col min="10500" max="10500" width="14.88671875" style="1" customWidth="1"/>
    <col min="10501" max="10501" width="28.44140625" style="1"/>
    <col min="10502" max="10502" width="23" style="1" customWidth="1"/>
    <col min="10503" max="10752" width="28.44140625" style="1"/>
    <col min="10753" max="10753" width="28.5546875" style="1" customWidth="1"/>
    <col min="10754" max="10754" width="49.44140625" style="1" customWidth="1"/>
    <col min="10755" max="10755" width="13" style="1" customWidth="1"/>
    <col min="10756" max="10756" width="14.88671875" style="1" customWidth="1"/>
    <col min="10757" max="10757" width="28.44140625" style="1"/>
    <col min="10758" max="10758" width="23" style="1" customWidth="1"/>
    <col min="10759" max="11008" width="28.44140625" style="1"/>
    <col min="11009" max="11009" width="28.5546875" style="1" customWidth="1"/>
    <col min="11010" max="11010" width="49.44140625" style="1" customWidth="1"/>
    <col min="11011" max="11011" width="13" style="1" customWidth="1"/>
    <col min="11012" max="11012" width="14.88671875" style="1" customWidth="1"/>
    <col min="11013" max="11013" width="28.44140625" style="1"/>
    <col min="11014" max="11014" width="23" style="1" customWidth="1"/>
    <col min="11015" max="11264" width="28.44140625" style="1"/>
    <col min="11265" max="11265" width="28.5546875" style="1" customWidth="1"/>
    <col min="11266" max="11266" width="49.44140625" style="1" customWidth="1"/>
    <col min="11267" max="11267" width="13" style="1" customWidth="1"/>
    <col min="11268" max="11268" width="14.88671875" style="1" customWidth="1"/>
    <col min="11269" max="11269" width="28.44140625" style="1"/>
    <col min="11270" max="11270" width="23" style="1" customWidth="1"/>
    <col min="11271" max="11520" width="28.44140625" style="1"/>
    <col min="11521" max="11521" width="28.5546875" style="1" customWidth="1"/>
    <col min="11522" max="11522" width="49.44140625" style="1" customWidth="1"/>
    <col min="11523" max="11523" width="13" style="1" customWidth="1"/>
    <col min="11524" max="11524" width="14.88671875" style="1" customWidth="1"/>
    <col min="11525" max="11525" width="28.44140625" style="1"/>
    <col min="11526" max="11526" width="23" style="1" customWidth="1"/>
    <col min="11527" max="11776" width="28.44140625" style="1"/>
    <col min="11777" max="11777" width="28.5546875" style="1" customWidth="1"/>
    <col min="11778" max="11778" width="49.44140625" style="1" customWidth="1"/>
    <col min="11779" max="11779" width="13" style="1" customWidth="1"/>
    <col min="11780" max="11780" width="14.88671875" style="1" customWidth="1"/>
    <col min="11781" max="11781" width="28.44140625" style="1"/>
    <col min="11782" max="11782" width="23" style="1" customWidth="1"/>
    <col min="11783" max="12032" width="28.44140625" style="1"/>
    <col min="12033" max="12033" width="28.5546875" style="1" customWidth="1"/>
    <col min="12034" max="12034" width="49.44140625" style="1" customWidth="1"/>
    <col min="12035" max="12035" width="13" style="1" customWidth="1"/>
    <col min="12036" max="12036" width="14.88671875" style="1" customWidth="1"/>
    <col min="12037" max="12037" width="28.44140625" style="1"/>
    <col min="12038" max="12038" width="23" style="1" customWidth="1"/>
    <col min="12039" max="12288" width="28.44140625" style="1"/>
    <col min="12289" max="12289" width="28.5546875" style="1" customWidth="1"/>
    <col min="12290" max="12290" width="49.44140625" style="1" customWidth="1"/>
    <col min="12291" max="12291" width="13" style="1" customWidth="1"/>
    <col min="12292" max="12292" width="14.88671875" style="1" customWidth="1"/>
    <col min="12293" max="12293" width="28.44140625" style="1"/>
    <col min="12294" max="12294" width="23" style="1" customWidth="1"/>
    <col min="12295" max="12544" width="28.44140625" style="1"/>
    <col min="12545" max="12545" width="28.5546875" style="1" customWidth="1"/>
    <col min="12546" max="12546" width="49.44140625" style="1" customWidth="1"/>
    <col min="12547" max="12547" width="13" style="1" customWidth="1"/>
    <col min="12548" max="12548" width="14.88671875" style="1" customWidth="1"/>
    <col min="12549" max="12549" width="28.44140625" style="1"/>
    <col min="12550" max="12550" width="23" style="1" customWidth="1"/>
    <col min="12551" max="12800" width="28.44140625" style="1"/>
    <col min="12801" max="12801" width="28.5546875" style="1" customWidth="1"/>
    <col min="12802" max="12802" width="49.44140625" style="1" customWidth="1"/>
    <col min="12803" max="12803" width="13" style="1" customWidth="1"/>
    <col min="12804" max="12804" width="14.88671875" style="1" customWidth="1"/>
    <col min="12805" max="12805" width="28.44140625" style="1"/>
    <col min="12806" max="12806" width="23" style="1" customWidth="1"/>
    <col min="12807" max="13056" width="28.44140625" style="1"/>
    <col min="13057" max="13057" width="28.5546875" style="1" customWidth="1"/>
    <col min="13058" max="13058" width="49.44140625" style="1" customWidth="1"/>
    <col min="13059" max="13059" width="13" style="1" customWidth="1"/>
    <col min="13060" max="13060" width="14.88671875" style="1" customWidth="1"/>
    <col min="13061" max="13061" width="28.44140625" style="1"/>
    <col min="13062" max="13062" width="23" style="1" customWidth="1"/>
    <col min="13063" max="13312" width="28.44140625" style="1"/>
    <col min="13313" max="13313" width="28.5546875" style="1" customWidth="1"/>
    <col min="13314" max="13314" width="49.44140625" style="1" customWidth="1"/>
    <col min="13315" max="13315" width="13" style="1" customWidth="1"/>
    <col min="13316" max="13316" width="14.88671875" style="1" customWidth="1"/>
    <col min="13317" max="13317" width="28.44140625" style="1"/>
    <col min="13318" max="13318" width="23" style="1" customWidth="1"/>
    <col min="13319" max="13568" width="28.44140625" style="1"/>
    <col min="13569" max="13569" width="28.5546875" style="1" customWidth="1"/>
    <col min="13570" max="13570" width="49.44140625" style="1" customWidth="1"/>
    <col min="13571" max="13571" width="13" style="1" customWidth="1"/>
    <col min="13572" max="13572" width="14.88671875" style="1" customWidth="1"/>
    <col min="13573" max="13573" width="28.44140625" style="1"/>
    <col min="13574" max="13574" width="23" style="1" customWidth="1"/>
    <col min="13575" max="13824" width="28.44140625" style="1"/>
    <col min="13825" max="13825" width="28.5546875" style="1" customWidth="1"/>
    <col min="13826" max="13826" width="49.44140625" style="1" customWidth="1"/>
    <col min="13827" max="13827" width="13" style="1" customWidth="1"/>
    <col min="13828" max="13828" width="14.88671875" style="1" customWidth="1"/>
    <col min="13829" max="13829" width="28.44140625" style="1"/>
    <col min="13830" max="13830" width="23" style="1" customWidth="1"/>
    <col min="13831" max="14080" width="28.44140625" style="1"/>
    <col min="14081" max="14081" width="28.5546875" style="1" customWidth="1"/>
    <col min="14082" max="14082" width="49.44140625" style="1" customWidth="1"/>
    <col min="14083" max="14083" width="13" style="1" customWidth="1"/>
    <col min="14084" max="14084" width="14.88671875" style="1" customWidth="1"/>
    <col min="14085" max="14085" width="28.44140625" style="1"/>
    <col min="14086" max="14086" width="23" style="1" customWidth="1"/>
    <col min="14087" max="14336" width="28.44140625" style="1"/>
    <col min="14337" max="14337" width="28.5546875" style="1" customWidth="1"/>
    <col min="14338" max="14338" width="49.44140625" style="1" customWidth="1"/>
    <col min="14339" max="14339" width="13" style="1" customWidth="1"/>
    <col min="14340" max="14340" width="14.88671875" style="1" customWidth="1"/>
    <col min="14341" max="14341" width="28.44140625" style="1"/>
    <col min="14342" max="14342" width="23" style="1" customWidth="1"/>
    <col min="14343" max="14592" width="28.44140625" style="1"/>
    <col min="14593" max="14593" width="28.5546875" style="1" customWidth="1"/>
    <col min="14594" max="14594" width="49.44140625" style="1" customWidth="1"/>
    <col min="14595" max="14595" width="13" style="1" customWidth="1"/>
    <col min="14596" max="14596" width="14.88671875" style="1" customWidth="1"/>
    <col min="14597" max="14597" width="28.44140625" style="1"/>
    <col min="14598" max="14598" width="23" style="1" customWidth="1"/>
    <col min="14599" max="14848" width="28.44140625" style="1"/>
    <col min="14849" max="14849" width="28.5546875" style="1" customWidth="1"/>
    <col min="14850" max="14850" width="49.44140625" style="1" customWidth="1"/>
    <col min="14851" max="14851" width="13" style="1" customWidth="1"/>
    <col min="14852" max="14852" width="14.88671875" style="1" customWidth="1"/>
    <col min="14853" max="14853" width="28.44140625" style="1"/>
    <col min="14854" max="14854" width="23" style="1" customWidth="1"/>
    <col min="14855" max="15104" width="28.44140625" style="1"/>
    <col min="15105" max="15105" width="28.5546875" style="1" customWidth="1"/>
    <col min="15106" max="15106" width="49.44140625" style="1" customWidth="1"/>
    <col min="15107" max="15107" width="13" style="1" customWidth="1"/>
    <col min="15108" max="15108" width="14.88671875" style="1" customWidth="1"/>
    <col min="15109" max="15109" width="28.44140625" style="1"/>
    <col min="15110" max="15110" width="23" style="1" customWidth="1"/>
    <col min="15111" max="15360" width="28.44140625" style="1"/>
    <col min="15361" max="15361" width="28.5546875" style="1" customWidth="1"/>
    <col min="15362" max="15362" width="49.44140625" style="1" customWidth="1"/>
    <col min="15363" max="15363" width="13" style="1" customWidth="1"/>
    <col min="15364" max="15364" width="14.88671875" style="1" customWidth="1"/>
    <col min="15365" max="15365" width="28.44140625" style="1"/>
    <col min="15366" max="15366" width="23" style="1" customWidth="1"/>
    <col min="15367" max="15616" width="28.44140625" style="1"/>
    <col min="15617" max="15617" width="28.5546875" style="1" customWidth="1"/>
    <col min="15618" max="15618" width="49.44140625" style="1" customWidth="1"/>
    <col min="15619" max="15619" width="13" style="1" customWidth="1"/>
    <col min="15620" max="15620" width="14.88671875" style="1" customWidth="1"/>
    <col min="15621" max="15621" width="28.44140625" style="1"/>
    <col min="15622" max="15622" width="23" style="1" customWidth="1"/>
    <col min="15623" max="15872" width="28.44140625" style="1"/>
    <col min="15873" max="15873" width="28.5546875" style="1" customWidth="1"/>
    <col min="15874" max="15874" width="49.44140625" style="1" customWidth="1"/>
    <col min="15875" max="15875" width="13" style="1" customWidth="1"/>
    <col min="15876" max="15876" width="14.88671875" style="1" customWidth="1"/>
    <col min="15877" max="15877" width="28.44140625" style="1"/>
    <col min="15878" max="15878" width="23" style="1" customWidth="1"/>
    <col min="15879" max="16128" width="28.44140625" style="1"/>
    <col min="16129" max="16129" width="28.5546875" style="1" customWidth="1"/>
    <col min="16130" max="16130" width="49.44140625" style="1" customWidth="1"/>
    <col min="16131" max="16131" width="13" style="1" customWidth="1"/>
    <col min="16132" max="16132" width="14.88671875" style="1" customWidth="1"/>
    <col min="16133" max="16133" width="28.44140625" style="1"/>
    <col min="16134" max="16134" width="23" style="1" customWidth="1"/>
    <col min="16135" max="16384" width="28.44140625" style="1"/>
  </cols>
  <sheetData>
    <row r="1" spans="1:5" ht="13.2" x14ac:dyDescent="0.25">
      <c r="A1" s="351" t="s">
        <v>0</v>
      </c>
      <c r="B1" s="351"/>
      <c r="C1" s="351"/>
    </row>
    <row r="2" spans="1:5" ht="13.2" x14ac:dyDescent="0.25">
      <c r="A2" s="351" t="s">
        <v>1</v>
      </c>
      <c r="B2" s="351"/>
      <c r="C2" s="351"/>
    </row>
    <row r="3" spans="1:5" ht="15.15" customHeight="1" x14ac:dyDescent="0.25">
      <c r="A3" s="351" t="s">
        <v>2</v>
      </c>
      <c r="B3" s="351"/>
      <c r="C3" s="351"/>
    </row>
    <row r="4" spans="1:5" ht="13.2" x14ac:dyDescent="0.25">
      <c r="A4" s="351" t="s">
        <v>3</v>
      </c>
      <c r="B4" s="351"/>
      <c r="C4" s="351"/>
    </row>
    <row r="5" spans="1:5" ht="13.2" x14ac:dyDescent="0.25">
      <c r="A5" s="351" t="s">
        <v>1</v>
      </c>
      <c r="B5" s="351"/>
      <c r="C5" s="351"/>
    </row>
    <row r="6" spans="1:5" ht="15.15" customHeight="1" x14ac:dyDescent="0.25">
      <c r="A6" s="351" t="s">
        <v>4</v>
      </c>
      <c r="B6" s="351"/>
      <c r="C6" s="351"/>
    </row>
    <row r="7" spans="1:5" ht="18" customHeight="1" x14ac:dyDescent="0.25">
      <c r="B7" s="3"/>
      <c r="C7" s="4"/>
    </row>
    <row r="8" spans="1:5" ht="19.5" customHeight="1" x14ac:dyDescent="0.25">
      <c r="A8" s="350" t="s">
        <v>5</v>
      </c>
      <c r="B8" s="350"/>
      <c r="C8" s="350"/>
    </row>
    <row r="9" spans="1:5" ht="26.25" customHeight="1" x14ac:dyDescent="0.25">
      <c r="C9" s="5" t="s">
        <v>6</v>
      </c>
    </row>
    <row r="10" spans="1:5" ht="37.5" customHeight="1" x14ac:dyDescent="0.25">
      <c r="A10" s="6" t="s">
        <v>7</v>
      </c>
      <c r="B10" s="6" t="s">
        <v>8</v>
      </c>
      <c r="C10" s="7" t="s">
        <v>9</v>
      </c>
      <c r="D10" s="8"/>
    </row>
    <row r="11" spans="1:5" ht="18.600000000000001" customHeight="1" x14ac:dyDescent="0.3">
      <c r="A11" s="6" t="s">
        <v>10</v>
      </c>
      <c r="B11" s="9" t="s">
        <v>11</v>
      </c>
      <c r="C11" s="7">
        <f>C12+C39</f>
        <v>563714.8899999999</v>
      </c>
      <c r="D11" s="10"/>
      <c r="E11" s="11"/>
    </row>
    <row r="12" spans="1:5" ht="48" customHeight="1" x14ac:dyDescent="0.3">
      <c r="A12" s="6" t="s">
        <v>12</v>
      </c>
      <c r="B12" s="9" t="s">
        <v>13</v>
      </c>
      <c r="C12" s="7">
        <f>SUM(C13+C16+C24)</f>
        <v>562414.8899999999</v>
      </c>
      <c r="D12" s="12"/>
    </row>
    <row r="13" spans="1:5" s="16" customFormat="1" ht="29.4" customHeight="1" x14ac:dyDescent="0.3">
      <c r="A13" s="13" t="s">
        <v>14</v>
      </c>
      <c r="B13" s="14" t="s">
        <v>15</v>
      </c>
      <c r="C13" s="15">
        <f>SUM(C14+C15)</f>
        <v>83762</v>
      </c>
    </row>
    <row r="14" spans="1:5" ht="29.25" customHeight="1" x14ac:dyDescent="0.25">
      <c r="A14" s="17" t="s">
        <v>16</v>
      </c>
      <c r="B14" s="18" t="s">
        <v>17</v>
      </c>
      <c r="C14" s="19">
        <v>74762</v>
      </c>
    </row>
    <row r="15" spans="1:5" ht="19.2" customHeight="1" x14ac:dyDescent="0.25">
      <c r="A15" s="17" t="s">
        <v>18</v>
      </c>
      <c r="B15" s="18" t="s">
        <v>19</v>
      </c>
      <c r="C15" s="20">
        <v>9000</v>
      </c>
    </row>
    <row r="16" spans="1:5" s="16" customFormat="1" ht="46.5" customHeight="1" x14ac:dyDescent="0.3">
      <c r="A16" s="21" t="s">
        <v>20</v>
      </c>
      <c r="B16" s="22" t="s">
        <v>21</v>
      </c>
      <c r="C16" s="23">
        <f>SUM(C17:C23)</f>
        <v>129998.18</v>
      </c>
    </row>
    <row r="17" spans="1:246" s="16" customFormat="1" ht="46.5" customHeight="1" x14ac:dyDescent="0.25">
      <c r="A17" s="174" t="s">
        <v>22</v>
      </c>
      <c r="B17" s="175" t="s">
        <v>23</v>
      </c>
      <c r="C17" s="19">
        <v>1900</v>
      </c>
    </row>
    <row r="18" spans="1:246" s="16" customFormat="1" ht="32.25" customHeight="1" x14ac:dyDescent="0.25">
      <c r="A18" s="17" t="s">
        <v>24</v>
      </c>
      <c r="B18" s="24" t="s">
        <v>25</v>
      </c>
      <c r="C18" s="20">
        <v>299.89999999999998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16" customFormat="1" ht="30" customHeight="1" x14ac:dyDescent="0.25">
      <c r="A19" s="17" t="s">
        <v>24</v>
      </c>
      <c r="B19" s="18" t="s">
        <v>26</v>
      </c>
      <c r="C19" s="20">
        <v>13300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16" customFormat="1" ht="60" customHeight="1" x14ac:dyDescent="0.25">
      <c r="A20" s="17" t="s">
        <v>24</v>
      </c>
      <c r="B20" s="18" t="s">
        <v>27</v>
      </c>
      <c r="C20" s="20">
        <v>5403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16" customFormat="1" ht="21.75" customHeight="1" x14ac:dyDescent="0.25">
      <c r="A21" s="17" t="s">
        <v>24</v>
      </c>
      <c r="B21" s="18" t="s">
        <v>28</v>
      </c>
      <c r="C21" s="20">
        <v>358.5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16" customFormat="1" ht="33" customHeight="1" x14ac:dyDescent="0.25">
      <c r="A22" s="17" t="s">
        <v>24</v>
      </c>
      <c r="B22" s="18" t="s">
        <v>29</v>
      </c>
      <c r="C22" s="20">
        <v>1193.78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16" customFormat="1" ht="57.75" customHeight="1" x14ac:dyDescent="0.25">
      <c r="A23" s="17" t="s">
        <v>24</v>
      </c>
      <c r="B23" s="18" t="s">
        <v>30</v>
      </c>
      <c r="C23" s="20">
        <v>107543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s="16" customFormat="1" ht="29.25" customHeight="1" x14ac:dyDescent="0.25">
      <c r="A24" s="21" t="s">
        <v>31</v>
      </c>
      <c r="B24" s="25" t="s">
        <v>32</v>
      </c>
      <c r="C24" s="23">
        <f>SUM(C25:C38)</f>
        <v>348654.70999999996</v>
      </c>
    </row>
    <row r="25" spans="1:246" ht="42.75" customHeight="1" x14ac:dyDescent="0.25">
      <c r="A25" s="17" t="s">
        <v>33</v>
      </c>
      <c r="B25" s="18" t="s">
        <v>34</v>
      </c>
      <c r="C25" s="20">
        <v>1171.08</v>
      </c>
    </row>
    <row r="26" spans="1:246" ht="28.95" customHeight="1" x14ac:dyDescent="0.25">
      <c r="A26" s="17" t="s">
        <v>33</v>
      </c>
      <c r="B26" s="18" t="s">
        <v>35</v>
      </c>
      <c r="C26" s="26">
        <v>2218.52</v>
      </c>
    </row>
    <row r="27" spans="1:246" ht="43.5" customHeight="1" x14ac:dyDescent="0.25">
      <c r="A27" s="17" t="s">
        <v>33</v>
      </c>
      <c r="B27" s="18" t="s">
        <v>36</v>
      </c>
      <c r="C27" s="20">
        <v>8537.74</v>
      </c>
    </row>
    <row r="28" spans="1:246" ht="33.75" customHeight="1" x14ac:dyDescent="0.25">
      <c r="A28" s="17" t="s">
        <v>33</v>
      </c>
      <c r="B28" s="18" t="s">
        <v>37</v>
      </c>
      <c r="C28" s="20">
        <v>886</v>
      </c>
    </row>
    <row r="29" spans="1:246" ht="44.25" customHeight="1" x14ac:dyDescent="0.25">
      <c r="A29" s="17" t="s">
        <v>33</v>
      </c>
      <c r="B29" s="18" t="s">
        <v>38</v>
      </c>
      <c r="C29" s="20">
        <v>2715.39</v>
      </c>
    </row>
    <row r="30" spans="1:246" ht="150" customHeight="1" x14ac:dyDescent="0.25">
      <c r="A30" s="17" t="s">
        <v>33</v>
      </c>
      <c r="B30" s="18" t="s">
        <v>39</v>
      </c>
      <c r="C30" s="19">
        <v>287301.59000000003</v>
      </c>
    </row>
    <row r="31" spans="1:246" ht="72.75" customHeight="1" x14ac:dyDescent="0.25">
      <c r="A31" s="17" t="s">
        <v>33</v>
      </c>
      <c r="B31" s="18" t="s">
        <v>40</v>
      </c>
      <c r="C31" s="19">
        <v>15502.88</v>
      </c>
    </row>
    <row r="32" spans="1:246" ht="45.6" customHeight="1" x14ac:dyDescent="0.25">
      <c r="A32" s="17" t="s">
        <v>33</v>
      </c>
      <c r="B32" s="18" t="s">
        <v>41</v>
      </c>
      <c r="C32" s="20">
        <v>0.22</v>
      </c>
    </row>
    <row r="33" spans="1:246" ht="41.4" x14ac:dyDescent="0.25">
      <c r="A33" s="17" t="s">
        <v>33</v>
      </c>
      <c r="B33" s="18" t="s">
        <v>42</v>
      </c>
      <c r="C33" s="20">
        <v>3953.33</v>
      </c>
    </row>
    <row r="34" spans="1:246" ht="135.75" customHeight="1" x14ac:dyDescent="0.25">
      <c r="A34" s="17" t="s">
        <v>33</v>
      </c>
      <c r="B34" s="18" t="s">
        <v>43</v>
      </c>
      <c r="C34" s="20">
        <v>1251.6600000000001</v>
      </c>
    </row>
    <row r="35" spans="1:246" ht="73.5" customHeight="1" x14ac:dyDescent="0.25">
      <c r="A35" s="17" t="s">
        <v>44</v>
      </c>
      <c r="B35" s="18" t="s">
        <v>45</v>
      </c>
      <c r="C35" s="20">
        <v>23393</v>
      </c>
      <c r="D35" s="11"/>
    </row>
    <row r="36" spans="1:246" ht="75" customHeight="1" x14ac:dyDescent="0.25">
      <c r="A36" s="17" t="s">
        <v>46</v>
      </c>
      <c r="B36" s="18" t="s">
        <v>47</v>
      </c>
      <c r="C36" s="20">
        <v>16</v>
      </c>
      <c r="D36" s="11"/>
    </row>
    <row r="37" spans="1:246" s="16" customFormat="1" ht="45.75" customHeight="1" x14ac:dyDescent="0.25">
      <c r="A37" s="17" t="s">
        <v>48</v>
      </c>
      <c r="B37" s="18" t="s">
        <v>49</v>
      </c>
      <c r="C37" s="20">
        <v>1696.3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59.25" customHeight="1" x14ac:dyDescent="0.25">
      <c r="A38" s="17" t="s">
        <v>50</v>
      </c>
      <c r="B38" s="18" t="s">
        <v>51</v>
      </c>
      <c r="C38" s="19">
        <v>11</v>
      </c>
    </row>
    <row r="39" spans="1:246" s="16" customFormat="1" ht="19.5" customHeight="1" x14ac:dyDescent="0.25">
      <c r="A39" s="21" t="s">
        <v>52</v>
      </c>
      <c r="B39" s="25" t="s">
        <v>53</v>
      </c>
      <c r="C39" s="27">
        <f>SUM(C40)</f>
        <v>1300</v>
      </c>
    </row>
    <row r="40" spans="1:246" ht="28.5" customHeight="1" x14ac:dyDescent="0.25">
      <c r="A40" s="17" t="s">
        <v>54</v>
      </c>
      <c r="B40" s="18" t="s">
        <v>55</v>
      </c>
      <c r="C40" s="20">
        <v>1300</v>
      </c>
    </row>
    <row r="41" spans="1:246" s="28" customFormat="1" x14ac:dyDescent="0.25">
      <c r="A41" s="2"/>
      <c r="B41" s="1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s="28" customFormat="1" x14ac:dyDescent="0.25">
      <c r="A42" s="2"/>
      <c r="B42" s="1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s="28" customFormat="1" x14ac:dyDescent="0.25">
      <c r="A43" s="2"/>
      <c r="B43" s="1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s="28" customFormat="1" x14ac:dyDescent="0.25">
      <c r="A44" s="2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s="28" customFormat="1" x14ac:dyDescent="0.25">
      <c r="A45" s="2"/>
      <c r="B45" s="1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s="28" customFormat="1" x14ac:dyDescent="0.25">
      <c r="A46" s="2"/>
      <c r="B46" s="1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s="28" customFormat="1" x14ac:dyDescent="0.25">
      <c r="A47" s="2"/>
      <c r="B47" s="1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s="28" customFormat="1" ht="15.75" customHeight="1" x14ac:dyDescent="0.25">
      <c r="A48" s="2"/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s="28" customFormat="1" x14ac:dyDescent="0.25">
      <c r="A49" s="2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s="28" customFormat="1" x14ac:dyDescent="0.25">
      <c r="A50" s="2"/>
      <c r="B50" s="1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s="28" customFormat="1" x14ac:dyDescent="0.25">
      <c r="A51" s="2"/>
      <c r="B51" s="1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s="28" customFormat="1" x14ac:dyDescent="0.25">
      <c r="A52" s="2"/>
      <c r="B52" s="1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s="28" customFormat="1" x14ac:dyDescent="0.25">
      <c r="A53" s="2"/>
      <c r="B53" s="1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s="28" customFormat="1" x14ac:dyDescent="0.25">
      <c r="A54" s="2"/>
      <c r="B54" s="1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s="28" customFormat="1" x14ac:dyDescent="0.25">
      <c r="A55" s="2"/>
      <c r="B55" s="1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s="28" customFormat="1" x14ac:dyDescent="0.25">
      <c r="A56" s="2"/>
      <c r="B56" s="1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s="28" customFormat="1" x14ac:dyDescent="0.25">
      <c r="A57" s="2"/>
      <c r="B57" s="1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s="28" customFormat="1" x14ac:dyDescent="0.25">
      <c r="A58" s="2"/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s="28" customFormat="1" x14ac:dyDescent="0.25">
      <c r="A59" s="2"/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s="28" customFormat="1" x14ac:dyDescent="0.25">
      <c r="A60" s="2"/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s="28" customFormat="1" x14ac:dyDescent="0.25">
      <c r="A61" s="2"/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s="28" customFormat="1" x14ac:dyDescent="0.25">
      <c r="A62" s="2"/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s="28" customFormat="1" x14ac:dyDescent="0.25">
      <c r="A63" s="2"/>
      <c r="B63" s="1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s="28" customFormat="1" x14ac:dyDescent="0.25">
      <c r="A64" s="2"/>
      <c r="B64" s="1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s="28" customFormat="1" x14ac:dyDescent="0.25">
      <c r="A65" s="2"/>
      <c r="B65" s="1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s="28" customFormat="1" x14ac:dyDescent="0.25">
      <c r="A66" s="2"/>
      <c r="B66" s="1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s="28" customFormat="1" x14ac:dyDescent="0.25">
      <c r="A67" s="2"/>
      <c r="B67" s="1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s="28" customFormat="1" x14ac:dyDescent="0.25">
      <c r="A68" s="2"/>
      <c r="B68" s="1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s="28" customFormat="1" x14ac:dyDescent="0.25">
      <c r="A69" s="2"/>
      <c r="B69" s="1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s="28" customFormat="1" x14ac:dyDescent="0.25">
      <c r="A70" s="2"/>
      <c r="B70" s="1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  <row r="71" spans="1:246" s="28" customFormat="1" x14ac:dyDescent="0.25">
      <c r="A71" s="2"/>
      <c r="B71" s="1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</row>
    <row r="72" spans="1:246" s="28" customFormat="1" x14ac:dyDescent="0.25">
      <c r="A72" s="2"/>
      <c r="B72" s="1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</row>
    <row r="73" spans="1:246" s="28" customFormat="1" x14ac:dyDescent="0.25">
      <c r="A73" s="2"/>
      <c r="B73" s="1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</row>
    <row r="74" spans="1:246" s="28" customFormat="1" x14ac:dyDescent="0.25">
      <c r="A74" s="2"/>
      <c r="B74" s="1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</row>
    <row r="75" spans="1:246" s="28" customFormat="1" x14ac:dyDescent="0.25">
      <c r="A75" s="2"/>
      <c r="B75" s="1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</row>
    <row r="76" spans="1:246" s="28" customFormat="1" x14ac:dyDescent="0.25">
      <c r="A76" s="2"/>
      <c r="B76" s="1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</row>
    <row r="77" spans="1:246" s="28" customFormat="1" x14ac:dyDescent="0.25">
      <c r="A77" s="2"/>
      <c r="B77" s="1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</row>
    <row r="78" spans="1:246" s="28" customFormat="1" x14ac:dyDescent="0.25">
      <c r="A78" s="2"/>
      <c r="B78" s="1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</row>
    <row r="79" spans="1:246" s="28" customFormat="1" x14ac:dyDescent="0.25">
      <c r="A79" s="2"/>
      <c r="B79" s="1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</row>
    <row r="80" spans="1:246" s="28" customFormat="1" x14ac:dyDescent="0.25">
      <c r="A80" s="2"/>
      <c r="B80" s="1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</row>
    <row r="81" spans="1:246" s="28" customFormat="1" x14ac:dyDescent="0.25">
      <c r="A81" s="2"/>
      <c r="B81" s="1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6" s="28" customFormat="1" x14ac:dyDescent="0.25">
      <c r="A82" s="2"/>
      <c r="B82" s="1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</row>
    <row r="83" spans="1:246" s="28" customFormat="1" x14ac:dyDescent="0.25">
      <c r="A83" s="2"/>
      <c r="B83" s="1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</row>
    <row r="84" spans="1:246" s="28" customFormat="1" x14ac:dyDescent="0.25">
      <c r="A84" s="2"/>
      <c r="B84" s="1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246" s="28" customFormat="1" x14ac:dyDescent="0.25">
      <c r="A85" s="2"/>
      <c r="B85" s="1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</row>
    <row r="86" spans="1:246" s="28" customFormat="1" x14ac:dyDescent="0.25">
      <c r="A86" s="2"/>
      <c r="B86" s="1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</row>
    <row r="87" spans="1:246" s="28" customFormat="1" x14ac:dyDescent="0.25">
      <c r="A87" s="2"/>
      <c r="B87" s="1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</row>
    <row r="88" spans="1:246" s="28" customFormat="1" x14ac:dyDescent="0.25">
      <c r="A88" s="2"/>
      <c r="B88" s="1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s="28" customFormat="1" x14ac:dyDescent="0.25">
      <c r="A89" s="2"/>
      <c r="B89" s="1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s="28" customFormat="1" x14ac:dyDescent="0.25">
      <c r="A90" s="2"/>
      <c r="B90" s="1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s="28" customFormat="1" x14ac:dyDescent="0.25">
      <c r="A91" s="2"/>
      <c r="B91" s="1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s="28" customFormat="1" x14ac:dyDescent="0.25">
      <c r="A92" s="2"/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s="28" customFormat="1" x14ac:dyDescent="0.25">
      <c r="A93" s="2"/>
      <c r="B93" s="1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s="28" customFormat="1" x14ac:dyDescent="0.25">
      <c r="A94" s="2"/>
      <c r="B94" s="1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 s="28" customFormat="1" x14ac:dyDescent="0.25">
      <c r="A95" s="2"/>
      <c r="B95" s="1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 s="28" customFormat="1" x14ac:dyDescent="0.25">
      <c r="A96" s="2"/>
      <c r="B96" s="1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s="28" customFormat="1" x14ac:dyDescent="0.25">
      <c r="A97" s="2"/>
      <c r="B97" s="1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s="28" customFormat="1" x14ac:dyDescent="0.25">
      <c r="A98" s="2"/>
      <c r="B98" s="1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s="28" customFormat="1" x14ac:dyDescent="0.25">
      <c r="A99" s="2"/>
      <c r="B99" s="1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s="28" customFormat="1" x14ac:dyDescent="0.25">
      <c r="A100" s="2"/>
      <c r="B100" s="1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246" s="28" customFormat="1" x14ac:dyDescent="0.25">
      <c r="A101" s="2"/>
      <c r="B101" s="1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</row>
    <row r="102" spans="1:246" s="28" customFormat="1" x14ac:dyDescent="0.25">
      <c r="A102" s="2"/>
      <c r="B102" s="1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  <row r="103" spans="1:246" s="28" customFormat="1" x14ac:dyDescent="0.25">
      <c r="A103" s="2"/>
      <c r="B103" s="1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</row>
    <row r="104" spans="1:246" s="28" customFormat="1" x14ac:dyDescent="0.25">
      <c r="A104" s="2"/>
      <c r="B104" s="1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</row>
    <row r="105" spans="1:246" s="28" customFormat="1" x14ac:dyDescent="0.25">
      <c r="A105" s="2"/>
      <c r="B105" s="1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</row>
    <row r="106" spans="1:246" s="28" customFormat="1" x14ac:dyDescent="0.25">
      <c r="A106" s="2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</row>
    <row r="107" spans="1:246" s="28" customFormat="1" x14ac:dyDescent="0.25">
      <c r="A107" s="2"/>
      <c r="B107" s="1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46" s="28" customFormat="1" x14ac:dyDescent="0.25">
      <c r="A108" s="2"/>
      <c r="B108" s="1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</row>
    <row r="109" spans="1:246" s="28" customFormat="1" x14ac:dyDescent="0.25">
      <c r="A109" s="2"/>
      <c r="B109" s="1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</row>
    <row r="110" spans="1:246" s="28" customFormat="1" x14ac:dyDescent="0.25">
      <c r="A110" s="2"/>
      <c r="B110" s="1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</row>
    <row r="111" spans="1:246" s="28" customFormat="1" x14ac:dyDescent="0.25">
      <c r="A111" s="2"/>
      <c r="B111" s="1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</row>
    <row r="112" spans="1:246" s="28" customFormat="1" x14ac:dyDescent="0.25">
      <c r="A112" s="2"/>
      <c r="B112" s="1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s="28" customFormat="1" x14ac:dyDescent="0.25">
      <c r="A113" s="2"/>
      <c r="B113" s="1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s="28" customFormat="1" x14ac:dyDescent="0.25">
      <c r="A114" s="2"/>
      <c r="B114" s="1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s="28" customFormat="1" x14ac:dyDescent="0.25">
      <c r="A115" s="2"/>
      <c r="B115" s="1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s="28" customFormat="1" x14ac:dyDescent="0.25">
      <c r="A116" s="2"/>
      <c r="B116" s="1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s="28" customFormat="1" x14ac:dyDescent="0.25">
      <c r="A117" s="2"/>
      <c r="B117" s="1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s="28" customFormat="1" x14ac:dyDescent="0.25">
      <c r="A118" s="2"/>
      <c r="B118" s="1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s="28" customFormat="1" x14ac:dyDescent="0.25">
      <c r="A119" s="2"/>
      <c r="B119" s="1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246" s="28" customFormat="1" x14ac:dyDescent="0.25">
      <c r="A120" s="2"/>
      <c r="B120" s="1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</row>
    <row r="121" spans="1:246" s="28" customFormat="1" x14ac:dyDescent="0.25">
      <c r="A121" s="2"/>
      <c r="B121" s="1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</row>
    <row r="122" spans="1:246" s="28" customFormat="1" x14ac:dyDescent="0.25">
      <c r="A122" s="2"/>
      <c r="B122" s="1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</row>
    <row r="123" spans="1:246" s="28" customFormat="1" x14ac:dyDescent="0.25">
      <c r="A123" s="2"/>
      <c r="B123" s="1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</row>
    <row r="124" spans="1:246" s="28" customFormat="1" x14ac:dyDescent="0.25">
      <c r="A124" s="2"/>
      <c r="B124" s="1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</row>
    <row r="125" spans="1:246" s="28" customFormat="1" x14ac:dyDescent="0.25">
      <c r="A125" s="2"/>
      <c r="B125" s="1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</row>
    <row r="126" spans="1:246" s="28" customFormat="1" x14ac:dyDescent="0.25">
      <c r="A126" s="2"/>
      <c r="B126" s="1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</row>
    <row r="127" spans="1:246" s="28" customFormat="1" x14ac:dyDescent="0.25">
      <c r="A127" s="2"/>
      <c r="B127" s="1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</row>
    <row r="128" spans="1:246" s="28" customFormat="1" x14ac:dyDescent="0.25">
      <c r="A128" s="2"/>
      <c r="B128" s="1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</row>
    <row r="129" spans="1:246" s="28" customFormat="1" x14ac:dyDescent="0.25">
      <c r="A129" s="2"/>
      <c r="B129" s="1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246" s="28" customFormat="1" x14ac:dyDescent="0.25">
      <c r="A130" s="2"/>
      <c r="B130" s="1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</row>
    <row r="131" spans="1:246" s="28" customFormat="1" x14ac:dyDescent="0.25">
      <c r="A131" s="2"/>
      <c r="B131" s="1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</row>
    <row r="132" spans="1:246" s="28" customFormat="1" x14ac:dyDescent="0.25">
      <c r="A132" s="2"/>
      <c r="B132" s="1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s="28" customFormat="1" x14ac:dyDescent="0.25">
      <c r="A133" s="2"/>
      <c r="B133" s="1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s="28" customFormat="1" x14ac:dyDescent="0.25">
      <c r="A134" s="2"/>
      <c r="B134" s="1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s="28" customFormat="1" x14ac:dyDescent="0.25">
      <c r="A135" s="2"/>
      <c r="B135" s="1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s="28" customFormat="1" x14ac:dyDescent="0.25">
      <c r="A136" s="2"/>
      <c r="B136" s="1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s="28" customFormat="1" x14ac:dyDescent="0.25">
      <c r="A137" s="2"/>
      <c r="B137" s="1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s="28" customFormat="1" x14ac:dyDescent="0.25">
      <c r="A138" s="2"/>
      <c r="B138" s="1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s="28" customFormat="1" x14ac:dyDescent="0.25">
      <c r="A139" s="2"/>
      <c r="B139" s="1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s="28" customFormat="1" x14ac:dyDescent="0.25">
      <c r="A140" s="2"/>
      <c r="B140" s="1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s="28" customFormat="1" x14ac:dyDescent="0.25">
      <c r="A141" s="2"/>
      <c r="B141" s="1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s="28" customFormat="1" x14ac:dyDescent="0.25">
      <c r="A142" s="2"/>
      <c r="B142" s="1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s="28" customFormat="1" x14ac:dyDescent="0.25">
      <c r="A143" s="2"/>
      <c r="B143" s="1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s="28" customFormat="1" x14ac:dyDescent="0.25">
      <c r="A144" s="2"/>
      <c r="B144" s="1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s="28" customFormat="1" x14ac:dyDescent="0.25">
      <c r="A145" s="2"/>
      <c r="B145" s="1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s="28" customFormat="1" x14ac:dyDescent="0.25">
      <c r="A146" s="2"/>
      <c r="B146" s="1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s="28" customFormat="1" x14ac:dyDescent="0.25">
      <c r="A147" s="2"/>
      <c r="B147" s="1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s="28" customFormat="1" x14ac:dyDescent="0.25">
      <c r="A148" s="2"/>
      <c r="B148" s="1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s="28" customFormat="1" x14ac:dyDescent="0.25">
      <c r="A149" s="2"/>
      <c r="B149" s="1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246" s="28" customFormat="1" x14ac:dyDescent="0.25">
      <c r="A150" s="2"/>
      <c r="B150" s="1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</row>
    <row r="151" spans="1:246" s="28" customFormat="1" x14ac:dyDescent="0.25">
      <c r="A151" s="2"/>
      <c r="B151" s="1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</row>
    <row r="152" spans="1:246" s="28" customFormat="1" x14ac:dyDescent="0.25">
      <c r="A152" s="2"/>
      <c r="B152" s="1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</row>
    <row r="153" spans="1:246" s="28" customFormat="1" x14ac:dyDescent="0.25">
      <c r="A153" s="2"/>
      <c r="B153" s="1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</row>
    <row r="154" spans="1:246" s="28" customFormat="1" x14ac:dyDescent="0.25">
      <c r="A154" s="2"/>
      <c r="B154" s="1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</row>
    <row r="155" spans="1:246" s="28" customFormat="1" x14ac:dyDescent="0.25">
      <c r="A155" s="2"/>
      <c r="B155" s="1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</row>
    <row r="156" spans="1:246" s="28" customFormat="1" x14ac:dyDescent="0.25">
      <c r="A156" s="2"/>
      <c r="B156" s="1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</row>
    <row r="157" spans="1:246" s="28" customFormat="1" x14ac:dyDescent="0.25">
      <c r="A157" s="2"/>
      <c r="B157" s="1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246" s="28" customFormat="1" x14ac:dyDescent="0.25">
      <c r="A158" s="2"/>
      <c r="B158" s="1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</row>
    <row r="159" spans="1:246" s="28" customFormat="1" x14ac:dyDescent="0.25">
      <c r="A159" s="2"/>
      <c r="B159" s="1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</row>
    <row r="160" spans="1:246" s="28" customFormat="1" x14ac:dyDescent="0.25">
      <c r="A160" s="2"/>
      <c r="B160" s="1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</row>
    <row r="161" spans="1:246" s="28" customFormat="1" x14ac:dyDescent="0.25">
      <c r="A161" s="2"/>
      <c r="B161" s="1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</row>
    <row r="162" spans="1:246" s="28" customFormat="1" x14ac:dyDescent="0.25">
      <c r="A162" s="2"/>
      <c r="B162" s="1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</row>
    <row r="163" spans="1:246" s="28" customFormat="1" x14ac:dyDescent="0.25">
      <c r="A163" s="2"/>
      <c r="B163" s="1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</row>
    <row r="164" spans="1:246" s="28" customFormat="1" x14ac:dyDescent="0.25">
      <c r="A164" s="2"/>
      <c r="B164" s="1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</row>
    <row r="165" spans="1:246" s="28" customFormat="1" x14ac:dyDescent="0.25">
      <c r="A165" s="2"/>
      <c r="B165" s="1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</row>
    <row r="166" spans="1:246" s="28" customFormat="1" x14ac:dyDescent="0.25">
      <c r="A166" s="2"/>
      <c r="B166" s="1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</row>
    <row r="167" spans="1:246" s="28" customFormat="1" x14ac:dyDescent="0.25">
      <c r="A167" s="2"/>
      <c r="B167" s="1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s="28" customFormat="1" x14ac:dyDescent="0.25">
      <c r="A168" s="2"/>
      <c r="B168" s="1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s="28" customFormat="1" x14ac:dyDescent="0.25">
      <c r="A169" s="2"/>
      <c r="B169" s="1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s="28" customFormat="1" x14ac:dyDescent="0.25">
      <c r="A170" s="2"/>
      <c r="B170" s="1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</row>
    <row r="171" spans="1:246" s="28" customFormat="1" x14ac:dyDescent="0.25">
      <c r="A171" s="2"/>
      <c r="B171" s="1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</row>
    <row r="172" spans="1:246" s="28" customFormat="1" x14ac:dyDescent="0.25">
      <c r="A172" s="2"/>
      <c r="B172" s="1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</row>
    <row r="173" spans="1:246" s="28" customFormat="1" x14ac:dyDescent="0.25">
      <c r="A173" s="2"/>
      <c r="B173" s="1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</row>
    <row r="174" spans="1:246" s="28" customFormat="1" x14ac:dyDescent="0.25">
      <c r="A174" s="2"/>
      <c r="B174" s="1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</row>
    <row r="175" spans="1:246" s="28" customFormat="1" x14ac:dyDescent="0.25">
      <c r="A175" s="2"/>
      <c r="B175" s="1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</row>
    <row r="176" spans="1:246" s="28" customFormat="1" x14ac:dyDescent="0.25">
      <c r="A176" s="2"/>
      <c r="B176" s="1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</row>
    <row r="177" spans="1:246" s="28" customFormat="1" x14ac:dyDescent="0.25">
      <c r="A177" s="2"/>
      <c r="B177" s="1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</row>
    <row r="178" spans="1:246" s="28" customFormat="1" x14ac:dyDescent="0.25">
      <c r="A178" s="2"/>
      <c r="B178" s="1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</row>
    <row r="179" spans="1:246" s="28" customFormat="1" x14ac:dyDescent="0.25">
      <c r="A179" s="2"/>
      <c r="B179" s="1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</row>
    <row r="180" spans="1:246" s="28" customFormat="1" x14ac:dyDescent="0.25">
      <c r="A180" s="2"/>
      <c r="B180" s="1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</row>
    <row r="181" spans="1:246" s="28" customFormat="1" x14ac:dyDescent="0.25">
      <c r="A181" s="2"/>
      <c r="B181" s="1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</row>
    <row r="182" spans="1:246" s="28" customFormat="1" x14ac:dyDescent="0.25">
      <c r="A182" s="2"/>
      <c r="B182" s="1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</row>
    <row r="183" spans="1:246" s="28" customFormat="1" x14ac:dyDescent="0.25">
      <c r="A183" s="2"/>
      <c r="B183" s="1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</row>
    <row r="184" spans="1:246" s="28" customFormat="1" x14ac:dyDescent="0.25">
      <c r="A184" s="2"/>
      <c r="B184" s="1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</row>
    <row r="185" spans="1:246" s="28" customFormat="1" x14ac:dyDescent="0.25">
      <c r="A185" s="2"/>
      <c r="B185" s="1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</row>
    <row r="186" spans="1:246" s="28" customFormat="1" x14ac:dyDescent="0.25">
      <c r="A186" s="2"/>
      <c r="B186" s="1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</row>
    <row r="187" spans="1:246" s="28" customFormat="1" x14ac:dyDescent="0.25">
      <c r="A187" s="2"/>
      <c r="B187" s="1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</row>
    <row r="188" spans="1:246" s="28" customFormat="1" x14ac:dyDescent="0.25">
      <c r="A188" s="2"/>
      <c r="B188" s="1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</row>
    <row r="189" spans="1:246" s="28" customFormat="1" x14ac:dyDescent="0.25">
      <c r="A189" s="2"/>
      <c r="B189" s="1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</row>
    <row r="190" spans="1:246" s="28" customFormat="1" x14ac:dyDescent="0.25">
      <c r="A190" s="2"/>
      <c r="B190" s="1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</row>
    <row r="191" spans="1:246" s="28" customFormat="1" x14ac:dyDescent="0.25">
      <c r="A191" s="2"/>
      <c r="B191" s="1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</row>
    <row r="192" spans="1:246" s="28" customFormat="1" x14ac:dyDescent="0.25">
      <c r="A192" s="2"/>
      <c r="B192" s="1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</row>
    <row r="193" spans="1:246" s="28" customFormat="1" x14ac:dyDescent="0.25">
      <c r="A193" s="2"/>
      <c r="B193" s="1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</row>
    <row r="194" spans="1:246" s="28" customFormat="1" x14ac:dyDescent="0.25">
      <c r="A194" s="2"/>
      <c r="B194" s="1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</row>
    <row r="195" spans="1:246" s="28" customFormat="1" x14ac:dyDescent="0.25">
      <c r="A195" s="2"/>
      <c r="B195" s="1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</row>
    <row r="196" spans="1:246" s="28" customFormat="1" x14ac:dyDescent="0.25">
      <c r="A196" s="2"/>
      <c r="B196" s="1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</row>
    <row r="197" spans="1:246" s="28" customFormat="1" x14ac:dyDescent="0.25">
      <c r="A197" s="2"/>
      <c r="B197" s="1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</row>
    <row r="198" spans="1:246" s="28" customFormat="1" x14ac:dyDescent="0.25">
      <c r="A198" s="2"/>
      <c r="B198" s="1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</row>
    <row r="199" spans="1:246" s="28" customFormat="1" x14ac:dyDescent="0.25">
      <c r="A199" s="2"/>
      <c r="B199" s="1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</row>
    <row r="200" spans="1:246" s="28" customFormat="1" x14ac:dyDescent="0.25">
      <c r="A200" s="2"/>
      <c r="B200" s="1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</row>
    <row r="201" spans="1:246" s="28" customFormat="1" x14ac:dyDescent="0.25">
      <c r="A201" s="2"/>
      <c r="B201" s="1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</row>
    <row r="202" spans="1:246" s="28" customFormat="1" x14ac:dyDescent="0.25">
      <c r="A202" s="2"/>
      <c r="B202" s="1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</row>
    <row r="203" spans="1:246" s="28" customFormat="1" x14ac:dyDescent="0.25">
      <c r="A203" s="2"/>
      <c r="B203" s="1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</row>
    <row r="204" spans="1:246" s="28" customFormat="1" x14ac:dyDescent="0.25">
      <c r="A204" s="2"/>
      <c r="B204" s="1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</row>
    <row r="205" spans="1:246" s="28" customFormat="1" x14ac:dyDescent="0.25">
      <c r="A205" s="2"/>
      <c r="B205" s="1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</row>
    <row r="206" spans="1:246" s="28" customFormat="1" x14ac:dyDescent="0.25">
      <c r="A206" s="2"/>
      <c r="B206" s="1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</row>
    <row r="207" spans="1:246" s="28" customFormat="1" x14ac:dyDescent="0.25">
      <c r="A207" s="2"/>
      <c r="B207" s="1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</row>
    <row r="208" spans="1:246" s="28" customFormat="1" x14ac:dyDescent="0.25">
      <c r="A208" s="2"/>
      <c r="B208" s="1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</row>
    <row r="209" spans="1:246" s="28" customFormat="1" x14ac:dyDescent="0.25">
      <c r="A209" s="2"/>
      <c r="B209" s="1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</row>
    <row r="210" spans="1:246" s="28" customFormat="1" x14ac:dyDescent="0.25">
      <c r="A210" s="2"/>
      <c r="B210" s="1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</row>
    <row r="211" spans="1:246" s="28" customFormat="1" x14ac:dyDescent="0.25">
      <c r="A211" s="2"/>
      <c r="B211" s="1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s="28" customFormat="1" x14ac:dyDescent="0.25">
      <c r="A212" s="2"/>
      <c r="B212" s="1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246" s="28" customFormat="1" x14ac:dyDescent="0.25">
      <c r="A213" s="2"/>
      <c r="B213" s="1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</row>
    <row r="214" spans="1:246" s="28" customFormat="1" x14ac:dyDescent="0.25">
      <c r="A214" s="2"/>
      <c r="B214" s="1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</row>
    <row r="215" spans="1:246" s="28" customFormat="1" x14ac:dyDescent="0.25">
      <c r="A215" s="2"/>
      <c r="B215" s="1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</row>
    <row r="216" spans="1:246" s="28" customFormat="1" x14ac:dyDescent="0.25">
      <c r="A216" s="2"/>
      <c r="B216" s="1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</row>
    <row r="217" spans="1:246" s="28" customFormat="1" x14ac:dyDescent="0.25">
      <c r="A217" s="2"/>
      <c r="B217" s="1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</row>
    <row r="218" spans="1:246" s="28" customFormat="1" x14ac:dyDescent="0.25">
      <c r="A218" s="2"/>
      <c r="B218" s="1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</row>
    <row r="219" spans="1:246" s="28" customFormat="1" x14ac:dyDescent="0.25">
      <c r="A219" s="2"/>
      <c r="B219" s="1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</row>
    <row r="220" spans="1:246" s="28" customFormat="1" x14ac:dyDescent="0.25">
      <c r="A220" s="2"/>
      <c r="B220" s="1"/>
      <c r="C220" s="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</row>
    <row r="221" spans="1:246" s="28" customFormat="1" x14ac:dyDescent="0.25">
      <c r="A221" s="2"/>
      <c r="B221" s="1"/>
      <c r="C221" s="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</row>
    <row r="222" spans="1:246" s="28" customFormat="1" x14ac:dyDescent="0.25">
      <c r="A222" s="2"/>
      <c r="B222" s="1"/>
      <c r="C222" s="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</row>
    <row r="223" spans="1:246" s="28" customFormat="1" x14ac:dyDescent="0.25">
      <c r="A223" s="2"/>
      <c r="B223" s="1"/>
      <c r="C223" s="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</row>
    <row r="224" spans="1:246" s="28" customFormat="1" x14ac:dyDescent="0.25">
      <c r="A224" s="2"/>
      <c r="B224" s="1"/>
      <c r="C224" s="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</row>
    <row r="225" spans="1:246" s="28" customFormat="1" x14ac:dyDescent="0.25">
      <c r="A225" s="2"/>
      <c r="B225" s="1"/>
      <c r="C225" s="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</row>
    <row r="226" spans="1:246" s="28" customFormat="1" x14ac:dyDescent="0.25">
      <c r="A226" s="2"/>
      <c r="B226" s="1"/>
      <c r="C226" s="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</row>
    <row r="227" spans="1:246" s="28" customFormat="1" x14ac:dyDescent="0.25">
      <c r="A227" s="2"/>
      <c r="B227" s="1"/>
      <c r="C227" s="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</row>
    <row r="228" spans="1:246" s="28" customFormat="1" x14ac:dyDescent="0.25">
      <c r="A228" s="2"/>
      <c r="B228" s="1"/>
      <c r="C228" s="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</row>
    <row r="229" spans="1:246" s="28" customFormat="1" x14ac:dyDescent="0.25">
      <c r="A229" s="2"/>
      <c r="B229" s="1"/>
      <c r="C229" s="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</row>
    <row r="230" spans="1:246" s="28" customFormat="1" x14ac:dyDescent="0.25">
      <c r="A230" s="2"/>
      <c r="B230" s="1"/>
      <c r="C230" s="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</row>
    <row r="231" spans="1:246" s="28" customFormat="1" x14ac:dyDescent="0.25">
      <c r="A231" s="2"/>
      <c r="B231" s="1"/>
      <c r="C231" s="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</row>
    <row r="232" spans="1:246" s="28" customFormat="1" x14ac:dyDescent="0.25">
      <c r="A232" s="2"/>
      <c r="B232" s="1"/>
      <c r="C232" s="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</row>
    <row r="233" spans="1:246" s="28" customFormat="1" x14ac:dyDescent="0.25">
      <c r="A233" s="2"/>
      <c r="B233" s="1"/>
      <c r="C233" s="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</row>
    <row r="234" spans="1:246" s="28" customFormat="1" x14ac:dyDescent="0.25">
      <c r="A234" s="2"/>
      <c r="B234" s="1"/>
      <c r="C234" s="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</row>
    <row r="235" spans="1:246" s="28" customFormat="1" x14ac:dyDescent="0.25">
      <c r="A235" s="2"/>
      <c r="B235" s="1"/>
      <c r="C235" s="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</row>
    <row r="236" spans="1:246" s="28" customFormat="1" x14ac:dyDescent="0.25">
      <c r="A236" s="2"/>
      <c r="B236" s="1"/>
      <c r="C236" s="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</row>
    <row r="237" spans="1:246" s="28" customFormat="1" x14ac:dyDescent="0.25">
      <c r="A237" s="2"/>
      <c r="B237" s="1"/>
      <c r="C237" s="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</row>
    <row r="238" spans="1:246" s="28" customFormat="1" x14ac:dyDescent="0.25">
      <c r="A238" s="2"/>
      <c r="B238" s="1"/>
      <c r="C238" s="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</row>
    <row r="239" spans="1:246" s="28" customFormat="1" x14ac:dyDescent="0.25">
      <c r="A239" s="2"/>
      <c r="B239" s="1"/>
      <c r="C239" s="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</row>
    <row r="240" spans="1:246" s="28" customFormat="1" x14ac:dyDescent="0.25">
      <c r="A240" s="2"/>
      <c r="B240" s="1"/>
      <c r="C240" s="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</row>
    <row r="241" spans="1:246" s="28" customFormat="1" x14ac:dyDescent="0.25">
      <c r="A241" s="2"/>
      <c r="B241" s="1"/>
      <c r="C241" s="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</row>
    <row r="242" spans="1:246" s="28" customFormat="1" x14ac:dyDescent="0.25">
      <c r="A242" s="2"/>
      <c r="B242" s="1"/>
      <c r="C242" s="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</row>
    <row r="243" spans="1:246" s="28" customFormat="1" x14ac:dyDescent="0.25">
      <c r="A243" s="2"/>
      <c r="B243" s="1"/>
      <c r="C243" s="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</row>
    <row r="244" spans="1:246" s="28" customFormat="1" x14ac:dyDescent="0.25">
      <c r="A244" s="2"/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</row>
    <row r="245" spans="1:246" s="28" customFormat="1" x14ac:dyDescent="0.25">
      <c r="A245" s="2"/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</row>
    <row r="246" spans="1:246" s="28" customFormat="1" x14ac:dyDescent="0.25">
      <c r="A246" s="2"/>
      <c r="B246" s="1"/>
      <c r="C246" s="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</row>
    <row r="247" spans="1:246" s="28" customFormat="1" x14ac:dyDescent="0.25">
      <c r="A247" s="2"/>
      <c r="B247" s="1"/>
      <c r="C247" s="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</row>
    <row r="248" spans="1:246" s="28" customFormat="1" x14ac:dyDescent="0.25">
      <c r="A248" s="2"/>
      <c r="B248" s="1"/>
      <c r="C248" s="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</row>
    <row r="249" spans="1:246" s="28" customFormat="1" x14ac:dyDescent="0.25">
      <c r="A249" s="2"/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</row>
    <row r="250" spans="1:246" s="28" customFormat="1" x14ac:dyDescent="0.25">
      <c r="A250" s="2"/>
      <c r="B250" s="1"/>
      <c r="C250" s="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</row>
    <row r="251" spans="1:246" s="28" customFormat="1" x14ac:dyDescent="0.25">
      <c r="A251" s="2"/>
      <c r="B251" s="1"/>
      <c r="C251" s="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</row>
    <row r="252" spans="1:246" s="28" customFormat="1" x14ac:dyDescent="0.25">
      <c r="A252" s="2"/>
      <c r="B252" s="1"/>
      <c r="C252" s="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</row>
    <row r="253" spans="1:246" s="28" customFormat="1" x14ac:dyDescent="0.25">
      <c r="A253" s="2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</row>
    <row r="254" spans="1:246" s="28" customFormat="1" x14ac:dyDescent="0.25">
      <c r="A254" s="2"/>
      <c r="B254" s="1"/>
      <c r="C254" s="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</row>
    <row r="255" spans="1:246" s="28" customFormat="1" x14ac:dyDescent="0.25">
      <c r="A255" s="2"/>
      <c r="B255" s="1"/>
      <c r="C255" s="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</row>
    <row r="256" spans="1:246" s="28" customFormat="1" x14ac:dyDescent="0.25">
      <c r="A256" s="2"/>
      <c r="B256" s="1"/>
      <c r="C256" s="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</row>
    <row r="257" spans="1:246" s="28" customFormat="1" x14ac:dyDescent="0.25">
      <c r="A257" s="2"/>
      <c r="B257" s="1"/>
      <c r="C257" s="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</row>
    <row r="258" spans="1:246" s="28" customFormat="1" x14ac:dyDescent="0.25">
      <c r="A258" s="2"/>
      <c r="B258" s="1"/>
      <c r="C258" s="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</row>
    <row r="259" spans="1:246" s="28" customFormat="1" x14ac:dyDescent="0.25">
      <c r="A259" s="2"/>
      <c r="B259" s="1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</row>
    <row r="260" spans="1:246" s="28" customFormat="1" x14ac:dyDescent="0.25">
      <c r="A260" s="2"/>
      <c r="B260" s="1"/>
      <c r="C260" s="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</row>
    <row r="261" spans="1:246" s="28" customFormat="1" x14ac:dyDescent="0.25">
      <c r="A261" s="2"/>
      <c r="B261" s="1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</row>
    <row r="262" spans="1:246" s="28" customFormat="1" x14ac:dyDescent="0.25">
      <c r="A262" s="2"/>
      <c r="B262" s="1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</row>
    <row r="263" spans="1:246" s="28" customFormat="1" x14ac:dyDescent="0.25">
      <c r="A263" s="2"/>
      <c r="B263" s="1"/>
      <c r="C263" s="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</row>
    <row r="264" spans="1:246" s="28" customFormat="1" x14ac:dyDescent="0.25">
      <c r="A264" s="2"/>
      <c r="B264" s="1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</row>
    <row r="265" spans="1:246" s="28" customFormat="1" x14ac:dyDescent="0.25">
      <c r="A265" s="2"/>
      <c r="B265" s="1"/>
      <c r="C265" s="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</row>
    <row r="266" spans="1:246" s="28" customFormat="1" x14ac:dyDescent="0.25">
      <c r="A266" s="2"/>
      <c r="B266" s="1"/>
      <c r="C266" s="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</row>
    <row r="267" spans="1:246" s="28" customFormat="1" x14ac:dyDescent="0.25">
      <c r="A267" s="2"/>
      <c r="B267" s="1"/>
      <c r="C267" s="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</row>
    <row r="268" spans="1:246" s="28" customFormat="1" x14ac:dyDescent="0.25">
      <c r="A268" s="2"/>
      <c r="B268" s="1"/>
      <c r="C268" s="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</row>
    <row r="269" spans="1:246" s="28" customFormat="1" x14ac:dyDescent="0.25">
      <c r="A269" s="2"/>
      <c r="B269" s="1"/>
      <c r="C269" s="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</row>
    <row r="270" spans="1:246" s="28" customFormat="1" x14ac:dyDescent="0.25">
      <c r="A270" s="2"/>
      <c r="B270" s="1"/>
      <c r="C270" s="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</row>
    <row r="271" spans="1:246" s="28" customFormat="1" x14ac:dyDescent="0.25">
      <c r="A271" s="2"/>
      <c r="B271" s="1"/>
      <c r="C271" s="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</row>
    <row r="272" spans="1:246" s="28" customFormat="1" x14ac:dyDescent="0.25">
      <c r="A272" s="2"/>
      <c r="B272" s="1"/>
      <c r="C272" s="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</row>
    <row r="273" spans="1:246" s="28" customFormat="1" x14ac:dyDescent="0.25">
      <c r="A273" s="2"/>
      <c r="B273" s="1"/>
      <c r="C273" s="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</row>
    <row r="274" spans="1:246" s="28" customFormat="1" x14ac:dyDescent="0.25">
      <c r="A274" s="2"/>
      <c r="B274" s="1"/>
      <c r="C274" s="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</row>
    <row r="275" spans="1:246" s="28" customFormat="1" x14ac:dyDescent="0.25">
      <c r="A275" s="2"/>
      <c r="B275" s="1"/>
      <c r="C275" s="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</row>
    <row r="276" spans="1:246" s="28" customFormat="1" x14ac:dyDescent="0.25">
      <c r="A276" s="2"/>
      <c r="B276" s="1"/>
      <c r="C276" s="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</row>
    <row r="277" spans="1:246" s="28" customFormat="1" x14ac:dyDescent="0.25">
      <c r="A277" s="2"/>
      <c r="B277" s="1"/>
      <c r="C277" s="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</row>
    <row r="278" spans="1:246" s="28" customFormat="1" x14ac:dyDescent="0.25">
      <c r="A278" s="2"/>
      <c r="B278" s="1"/>
      <c r="C278" s="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</row>
    <row r="279" spans="1:246" s="28" customFormat="1" x14ac:dyDescent="0.25">
      <c r="A279" s="2"/>
      <c r="B279" s="1"/>
      <c r="C279" s="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</row>
    <row r="280" spans="1:246" s="28" customFormat="1" x14ac:dyDescent="0.25">
      <c r="A280" s="2"/>
      <c r="B280" s="1"/>
      <c r="C280" s="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</row>
    <row r="281" spans="1:246" s="28" customFormat="1" x14ac:dyDescent="0.25">
      <c r="A281" s="2"/>
      <c r="B281" s="1"/>
      <c r="C281" s="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</row>
    <row r="282" spans="1:246" s="28" customFormat="1" x14ac:dyDescent="0.25">
      <c r="A282" s="2"/>
      <c r="B282" s="1"/>
      <c r="C282" s="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</row>
    <row r="283" spans="1:246" s="28" customFormat="1" x14ac:dyDescent="0.25">
      <c r="A283" s="2"/>
      <c r="B283" s="1"/>
      <c r="C283" s="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</row>
    <row r="284" spans="1:246" s="28" customFormat="1" x14ac:dyDescent="0.25">
      <c r="A284" s="2"/>
      <c r="B284" s="1"/>
      <c r="C284" s="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</row>
    <row r="285" spans="1:246" s="28" customFormat="1" x14ac:dyDescent="0.25">
      <c r="A285" s="2"/>
      <c r="B285" s="1"/>
      <c r="C285" s="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</row>
    <row r="286" spans="1:246" s="28" customFormat="1" x14ac:dyDescent="0.25">
      <c r="A286" s="2"/>
      <c r="B286" s="1"/>
      <c r="C286" s="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</row>
    <row r="287" spans="1:246" s="28" customFormat="1" x14ac:dyDescent="0.25">
      <c r="A287" s="2"/>
      <c r="B287" s="1"/>
      <c r="C287" s="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</row>
    <row r="288" spans="1:246" s="28" customFormat="1" x14ac:dyDescent="0.25">
      <c r="A288" s="2"/>
      <c r="B288" s="1"/>
      <c r="C288" s="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</row>
    <row r="289" spans="1:246" s="28" customFormat="1" x14ac:dyDescent="0.25">
      <c r="A289" s="2"/>
      <c r="B289" s="1"/>
      <c r="C289" s="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</row>
    <row r="290" spans="1:246" s="28" customFormat="1" x14ac:dyDescent="0.25">
      <c r="A290" s="2"/>
      <c r="B290" s="1"/>
      <c r="C290" s="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</row>
    <row r="291" spans="1:246" s="28" customFormat="1" x14ac:dyDescent="0.25">
      <c r="A291" s="2"/>
      <c r="B291" s="1"/>
      <c r="C291" s="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</row>
    <row r="292" spans="1:246" s="28" customFormat="1" x14ac:dyDescent="0.25">
      <c r="A292" s="2"/>
      <c r="B292" s="1"/>
      <c r="C292" s="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</row>
    <row r="293" spans="1:246" s="28" customFormat="1" x14ac:dyDescent="0.25">
      <c r="A293" s="2"/>
      <c r="B293" s="1"/>
      <c r="C293" s="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</row>
    <row r="294" spans="1:246" s="28" customFormat="1" x14ac:dyDescent="0.25">
      <c r="A294" s="2"/>
      <c r="B294" s="1"/>
      <c r="C294" s="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</row>
    <row r="295" spans="1:246" s="28" customFormat="1" x14ac:dyDescent="0.25">
      <c r="A295" s="2"/>
      <c r="B295" s="1"/>
      <c r="C295" s="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</row>
    <row r="296" spans="1:246" s="28" customFormat="1" x14ac:dyDescent="0.25">
      <c r="A296" s="2"/>
      <c r="B296" s="1"/>
      <c r="C296" s="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</row>
    <row r="297" spans="1:246" s="28" customFormat="1" x14ac:dyDescent="0.25">
      <c r="A297" s="2"/>
      <c r="B297" s="1"/>
      <c r="C297" s="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</row>
    <row r="298" spans="1:246" s="28" customFormat="1" x14ac:dyDescent="0.25">
      <c r="A298" s="2"/>
      <c r="B298" s="1"/>
      <c r="C298" s="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</row>
    <row r="299" spans="1:246" s="28" customFormat="1" x14ac:dyDescent="0.25">
      <c r="A299" s="2"/>
      <c r="B299" s="1"/>
      <c r="C299" s="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</row>
    <row r="300" spans="1:246" s="28" customFormat="1" x14ac:dyDescent="0.25">
      <c r="A300" s="2"/>
      <c r="B300" s="1"/>
      <c r="C300" s="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</row>
    <row r="301" spans="1:246" s="28" customFormat="1" x14ac:dyDescent="0.25">
      <c r="A301" s="2"/>
      <c r="B301" s="1"/>
      <c r="C301" s="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</row>
    <row r="302" spans="1:246" s="28" customFormat="1" x14ac:dyDescent="0.25">
      <c r="A302" s="2"/>
      <c r="B302" s="1"/>
      <c r="C302" s="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</row>
    <row r="303" spans="1:246" s="28" customFormat="1" x14ac:dyDescent="0.25">
      <c r="A303" s="2"/>
      <c r="B303" s="1"/>
      <c r="C303" s="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</row>
    <row r="304" spans="1:246" s="28" customFormat="1" x14ac:dyDescent="0.25">
      <c r="A304" s="2"/>
      <c r="B304" s="1"/>
      <c r="C304" s="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</row>
    <row r="305" spans="1:246" s="28" customFormat="1" x14ac:dyDescent="0.25">
      <c r="A305" s="2"/>
      <c r="B305" s="1"/>
      <c r="C305" s="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</row>
    <row r="306" spans="1:246" s="28" customFormat="1" x14ac:dyDescent="0.25">
      <c r="A306" s="2"/>
      <c r="B306" s="1"/>
      <c r="C306" s="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</row>
    <row r="307" spans="1:246" s="28" customFormat="1" x14ac:dyDescent="0.25">
      <c r="A307" s="2"/>
      <c r="B307" s="1"/>
      <c r="C307" s="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</row>
    <row r="308" spans="1:246" s="28" customFormat="1" x14ac:dyDescent="0.25">
      <c r="A308" s="2"/>
      <c r="B308" s="1"/>
      <c r="C308" s="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</row>
    <row r="309" spans="1:246" s="28" customFormat="1" x14ac:dyDescent="0.25">
      <c r="A309" s="2"/>
      <c r="B309" s="1"/>
      <c r="C309" s="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</row>
    <row r="310" spans="1:246" s="28" customFormat="1" x14ac:dyDescent="0.25">
      <c r="A310" s="2"/>
      <c r="B310" s="1"/>
      <c r="C310" s="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</row>
    <row r="311" spans="1:246" s="28" customFormat="1" x14ac:dyDescent="0.25">
      <c r="A311" s="2"/>
      <c r="B311" s="1"/>
      <c r="C311" s="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</row>
    <row r="312" spans="1:246" s="28" customFormat="1" x14ac:dyDescent="0.25">
      <c r="A312" s="2"/>
      <c r="B312" s="1"/>
      <c r="C312" s="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</row>
    <row r="313" spans="1:246" s="28" customFormat="1" x14ac:dyDescent="0.25">
      <c r="A313" s="2"/>
      <c r="B313" s="1"/>
      <c r="C313" s="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</row>
    <row r="314" spans="1:246" s="28" customFormat="1" x14ac:dyDescent="0.25">
      <c r="A314" s="2"/>
      <c r="B314" s="1"/>
      <c r="C314" s="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</row>
    <row r="315" spans="1:246" s="28" customFormat="1" x14ac:dyDescent="0.25">
      <c r="A315" s="2"/>
      <c r="B315" s="1"/>
      <c r="C315" s="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</row>
    <row r="316" spans="1:246" s="28" customFormat="1" x14ac:dyDescent="0.25">
      <c r="A316" s="2"/>
      <c r="B316" s="1"/>
      <c r="C316" s="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</row>
    <row r="317" spans="1:246" s="28" customFormat="1" x14ac:dyDescent="0.25">
      <c r="A317" s="2"/>
      <c r="B317" s="1"/>
      <c r="C317" s="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</row>
    <row r="318" spans="1:246" s="28" customFormat="1" x14ac:dyDescent="0.25">
      <c r="A318" s="2"/>
      <c r="B318" s="1"/>
      <c r="C318" s="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</row>
    <row r="319" spans="1:246" s="28" customFormat="1" x14ac:dyDescent="0.25">
      <c r="A319" s="2"/>
      <c r="B319" s="1"/>
      <c r="C319" s="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</row>
    <row r="320" spans="1:246" s="28" customFormat="1" x14ac:dyDescent="0.25">
      <c r="A320" s="2"/>
      <c r="B320" s="1"/>
      <c r="C320" s="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</row>
    <row r="321" spans="1:246" s="28" customFormat="1" x14ac:dyDescent="0.25">
      <c r="A321" s="2"/>
      <c r="B321" s="1"/>
      <c r="C321" s="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</row>
    <row r="322" spans="1:246" s="28" customFormat="1" x14ac:dyDescent="0.25">
      <c r="A322" s="2"/>
      <c r="B322" s="1"/>
      <c r="C322" s="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</row>
    <row r="323" spans="1:246" s="28" customFormat="1" x14ac:dyDescent="0.25">
      <c r="A323" s="2"/>
      <c r="B323" s="1"/>
      <c r="C323" s="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</row>
    <row r="324" spans="1:246" s="28" customFormat="1" x14ac:dyDescent="0.25">
      <c r="A324" s="2"/>
      <c r="B324" s="1"/>
      <c r="C324" s="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</row>
    <row r="325" spans="1:246" s="28" customFormat="1" x14ac:dyDescent="0.25">
      <c r="A325" s="2"/>
      <c r="B325" s="1"/>
      <c r="C325" s="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</row>
    <row r="326" spans="1:246" s="28" customFormat="1" x14ac:dyDescent="0.25">
      <c r="A326" s="2"/>
      <c r="B326" s="1"/>
      <c r="C326" s="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</row>
    <row r="327" spans="1:246" s="28" customFormat="1" x14ac:dyDescent="0.25">
      <c r="A327" s="2"/>
      <c r="B327" s="1"/>
      <c r="C327" s="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</row>
    <row r="328" spans="1:246" s="28" customFormat="1" x14ac:dyDescent="0.25">
      <c r="A328" s="2"/>
      <c r="B328" s="1"/>
      <c r="C328" s="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</row>
    <row r="329" spans="1:246" s="28" customFormat="1" x14ac:dyDescent="0.25">
      <c r="A329" s="2"/>
      <c r="B329" s="1"/>
      <c r="C329" s="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</row>
    <row r="330" spans="1:246" s="28" customFormat="1" x14ac:dyDescent="0.25">
      <c r="A330" s="2"/>
      <c r="B330" s="1"/>
      <c r="C330" s="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</row>
    <row r="331" spans="1:246" s="28" customFormat="1" x14ac:dyDescent="0.25">
      <c r="A331" s="2"/>
      <c r="B331" s="1"/>
      <c r="C331" s="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</row>
    <row r="332" spans="1:246" s="28" customFormat="1" x14ac:dyDescent="0.25">
      <c r="A332" s="2"/>
      <c r="B332" s="1"/>
      <c r="C332" s="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</row>
    <row r="333" spans="1:246" s="28" customFormat="1" x14ac:dyDescent="0.25">
      <c r="A333" s="2"/>
      <c r="B333" s="1"/>
      <c r="C333" s="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</row>
    <row r="334" spans="1:246" s="28" customFormat="1" x14ac:dyDescent="0.25">
      <c r="A334" s="2"/>
      <c r="B334" s="1"/>
      <c r="C334" s="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</row>
    <row r="335" spans="1:246" s="28" customFormat="1" x14ac:dyDescent="0.25">
      <c r="A335" s="2"/>
      <c r="B335" s="1"/>
      <c r="C335" s="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</row>
    <row r="336" spans="1:246" s="28" customFormat="1" x14ac:dyDescent="0.25">
      <c r="A336" s="2"/>
      <c r="B336" s="1"/>
      <c r="C336" s="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</row>
    <row r="337" spans="1:246" s="28" customFormat="1" x14ac:dyDescent="0.25">
      <c r="A337" s="2"/>
      <c r="B337" s="1"/>
      <c r="C337" s="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</row>
    <row r="338" spans="1:246" s="28" customFormat="1" x14ac:dyDescent="0.25">
      <c r="A338" s="2"/>
      <c r="B338" s="1"/>
      <c r="C338" s="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</row>
    <row r="339" spans="1:246" s="28" customFormat="1" x14ac:dyDescent="0.25">
      <c r="A339" s="2"/>
      <c r="B339" s="1"/>
      <c r="C339" s="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</row>
    <row r="340" spans="1:246" s="28" customFormat="1" x14ac:dyDescent="0.25">
      <c r="A340" s="2"/>
      <c r="B340" s="1"/>
      <c r="C340" s="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</row>
    <row r="341" spans="1:246" s="28" customFormat="1" x14ac:dyDescent="0.25">
      <c r="A341" s="2"/>
      <c r="B341" s="1"/>
      <c r="C341" s="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</row>
    <row r="342" spans="1:246" s="28" customFormat="1" x14ac:dyDescent="0.25">
      <c r="A342" s="2"/>
      <c r="B342" s="1"/>
      <c r="C342" s="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</row>
    <row r="343" spans="1:246" s="28" customFormat="1" x14ac:dyDescent="0.25">
      <c r="A343" s="2"/>
      <c r="B343" s="1"/>
      <c r="C343" s="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</row>
    <row r="344" spans="1:246" s="28" customFormat="1" x14ac:dyDescent="0.25">
      <c r="A344" s="2"/>
      <c r="B344" s="1"/>
      <c r="C344" s="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</row>
    <row r="345" spans="1:246" s="28" customFormat="1" x14ac:dyDescent="0.25">
      <c r="A345" s="2"/>
      <c r="B345" s="1"/>
      <c r="C345" s="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</row>
    <row r="346" spans="1:246" s="28" customFormat="1" x14ac:dyDescent="0.25">
      <c r="A346" s="2"/>
      <c r="B346" s="1"/>
      <c r="C346" s="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</row>
    <row r="347" spans="1:246" s="28" customFormat="1" x14ac:dyDescent="0.25">
      <c r="A347" s="2"/>
      <c r="B347" s="1"/>
      <c r="C347" s="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</row>
    <row r="348" spans="1:246" s="28" customFormat="1" x14ac:dyDescent="0.25">
      <c r="A348" s="2"/>
      <c r="B348" s="1"/>
      <c r="C348" s="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</row>
    <row r="349" spans="1:246" s="28" customFormat="1" x14ac:dyDescent="0.25">
      <c r="A349" s="2"/>
      <c r="B349" s="1"/>
      <c r="C349" s="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</row>
    <row r="350" spans="1:246" s="28" customFormat="1" x14ac:dyDescent="0.25">
      <c r="A350" s="2"/>
      <c r="B350" s="1"/>
      <c r="C350" s="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</row>
    <row r="351" spans="1:246" s="28" customFormat="1" x14ac:dyDescent="0.25">
      <c r="A351" s="2"/>
      <c r="B351" s="1"/>
      <c r="C351" s="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</row>
    <row r="352" spans="1:246" s="28" customFormat="1" x14ac:dyDescent="0.25">
      <c r="A352" s="2"/>
      <c r="B352" s="1"/>
      <c r="C352" s="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</row>
    <row r="353" spans="1:246" s="28" customFormat="1" x14ac:dyDescent="0.25">
      <c r="A353" s="2"/>
      <c r="B353" s="1"/>
      <c r="C353" s="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</row>
    <row r="354" spans="1:246" s="28" customFormat="1" x14ac:dyDescent="0.25">
      <c r="A354" s="2"/>
      <c r="B354" s="1"/>
      <c r="C354" s="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</row>
    <row r="355" spans="1:246" s="28" customFormat="1" x14ac:dyDescent="0.25">
      <c r="A355" s="2"/>
      <c r="B355" s="1"/>
      <c r="C355" s="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</row>
    <row r="356" spans="1:246" s="28" customFormat="1" x14ac:dyDescent="0.25">
      <c r="A356" s="2"/>
      <c r="B356" s="1"/>
      <c r="C356" s="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</row>
    <row r="357" spans="1:246" s="28" customFormat="1" x14ac:dyDescent="0.25">
      <c r="A357" s="2"/>
      <c r="B357" s="1"/>
      <c r="C357" s="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</row>
    <row r="358" spans="1:246" s="28" customFormat="1" x14ac:dyDescent="0.25">
      <c r="A358" s="2"/>
      <c r="B358" s="1"/>
      <c r="C358" s="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</row>
    <row r="359" spans="1:246" s="28" customFormat="1" x14ac:dyDescent="0.25">
      <c r="A359" s="2"/>
      <c r="B359" s="1"/>
      <c r="C359" s="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</row>
    <row r="360" spans="1:246" s="28" customFormat="1" x14ac:dyDescent="0.25">
      <c r="A360" s="2"/>
      <c r="B360" s="1"/>
      <c r="C360" s="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</row>
    <row r="361" spans="1:246" s="28" customFormat="1" x14ac:dyDescent="0.25">
      <c r="A361" s="2"/>
      <c r="B361" s="1"/>
      <c r="C361" s="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</row>
    <row r="362" spans="1:246" s="28" customFormat="1" x14ac:dyDescent="0.25">
      <c r="A362" s="2"/>
      <c r="B362" s="1"/>
      <c r="C362" s="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</row>
    <row r="363" spans="1:246" s="28" customFormat="1" x14ac:dyDescent="0.25">
      <c r="A363" s="2"/>
      <c r="B363" s="1"/>
      <c r="C363" s="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</row>
    <row r="364" spans="1:246" s="28" customFormat="1" x14ac:dyDescent="0.25">
      <c r="A364" s="2"/>
      <c r="B364" s="1"/>
      <c r="C364" s="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</row>
    <row r="365" spans="1:246" s="28" customFormat="1" x14ac:dyDescent="0.25">
      <c r="A365" s="2"/>
      <c r="B365" s="1"/>
      <c r="C365" s="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</row>
    <row r="366" spans="1:246" s="28" customFormat="1" x14ac:dyDescent="0.25">
      <c r="A366" s="2"/>
      <c r="B366" s="1"/>
      <c r="C366" s="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</row>
    <row r="367" spans="1:246" s="28" customFormat="1" x14ac:dyDescent="0.25">
      <c r="A367" s="2"/>
      <c r="B367" s="1"/>
      <c r="C367" s="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</row>
    <row r="368" spans="1:246" s="28" customFormat="1" x14ac:dyDescent="0.25">
      <c r="A368" s="2"/>
      <c r="B368" s="1"/>
      <c r="C368" s="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</row>
    <row r="369" spans="1:246" s="28" customFormat="1" x14ac:dyDescent="0.25">
      <c r="A369" s="2"/>
      <c r="B369" s="1"/>
      <c r="C369" s="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</row>
    <row r="370" spans="1:246" s="28" customFormat="1" x14ac:dyDescent="0.25">
      <c r="A370" s="2"/>
      <c r="B370" s="1"/>
      <c r="C370" s="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</row>
    <row r="371" spans="1:246" s="28" customFormat="1" x14ac:dyDescent="0.25">
      <c r="A371" s="2"/>
      <c r="B371" s="1"/>
      <c r="C371" s="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</row>
    <row r="372" spans="1:246" s="28" customFormat="1" x14ac:dyDescent="0.25">
      <c r="A372" s="2"/>
      <c r="B372" s="1"/>
      <c r="C372" s="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</row>
    <row r="373" spans="1:246" s="28" customFormat="1" x14ac:dyDescent="0.25">
      <c r="A373" s="2"/>
      <c r="B373" s="1"/>
      <c r="C373" s="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</row>
    <row r="374" spans="1:246" s="28" customFormat="1" x14ac:dyDescent="0.25">
      <c r="A374" s="2"/>
      <c r="B374" s="1"/>
      <c r="C374" s="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</row>
    <row r="375" spans="1:246" s="28" customFormat="1" x14ac:dyDescent="0.25">
      <c r="A375" s="2"/>
      <c r="B375" s="1"/>
      <c r="C375" s="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</row>
    <row r="376" spans="1:246" s="28" customFormat="1" x14ac:dyDescent="0.25">
      <c r="A376" s="2"/>
      <c r="B376" s="1"/>
      <c r="C376" s="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</row>
    <row r="377" spans="1:246" s="28" customFormat="1" x14ac:dyDescent="0.25">
      <c r="A377" s="2"/>
      <c r="B377" s="1"/>
      <c r="C377" s="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</row>
    <row r="378" spans="1:246" s="28" customFormat="1" x14ac:dyDescent="0.25">
      <c r="A378" s="2"/>
      <c r="B378" s="1"/>
      <c r="C378" s="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</row>
    <row r="379" spans="1:246" s="28" customFormat="1" x14ac:dyDescent="0.25">
      <c r="A379" s="2"/>
      <c r="B379" s="1"/>
      <c r="C379" s="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</row>
    <row r="380" spans="1:246" s="28" customFormat="1" x14ac:dyDescent="0.25">
      <c r="A380" s="2"/>
      <c r="B380" s="1"/>
      <c r="C380" s="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</row>
    <row r="381" spans="1:246" s="28" customFormat="1" x14ac:dyDescent="0.25">
      <c r="A381" s="2"/>
      <c r="B381" s="1"/>
      <c r="C381" s="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</row>
    <row r="382" spans="1:246" s="28" customFormat="1" x14ac:dyDescent="0.25">
      <c r="A382" s="2"/>
      <c r="B382" s="1"/>
      <c r="C382" s="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</row>
    <row r="383" spans="1:246" s="28" customFormat="1" x14ac:dyDescent="0.25">
      <c r="A383" s="2"/>
      <c r="B383" s="1"/>
      <c r="C383" s="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</row>
    <row r="384" spans="1:246" s="28" customFormat="1" x14ac:dyDescent="0.25">
      <c r="A384" s="2"/>
      <c r="B384" s="1"/>
      <c r="C384" s="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</row>
    <row r="385" spans="1:246" s="28" customFormat="1" x14ac:dyDescent="0.25">
      <c r="A385" s="2"/>
      <c r="B385" s="1"/>
      <c r="C385" s="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</row>
    <row r="386" spans="1:246" s="28" customFormat="1" x14ac:dyDescent="0.25">
      <c r="A386" s="2"/>
      <c r="B386" s="1"/>
      <c r="C386" s="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</row>
    <row r="387" spans="1:246" s="28" customFormat="1" x14ac:dyDescent="0.25">
      <c r="A387" s="2"/>
      <c r="B387" s="1"/>
      <c r="C387" s="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</row>
    <row r="388" spans="1:246" s="28" customFormat="1" x14ac:dyDescent="0.25">
      <c r="A388" s="2"/>
      <c r="B388" s="1"/>
      <c r="C388" s="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</row>
    <row r="389" spans="1:246" s="28" customFormat="1" x14ac:dyDescent="0.25">
      <c r="A389" s="2"/>
      <c r="B389" s="1"/>
      <c r="C389" s="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</row>
    <row r="390" spans="1:246" s="28" customFormat="1" x14ac:dyDescent="0.25">
      <c r="A390" s="2"/>
      <c r="B390" s="1"/>
      <c r="C390" s="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</row>
    <row r="391" spans="1:246" s="28" customFormat="1" x14ac:dyDescent="0.25">
      <c r="A391" s="2"/>
      <c r="B391" s="1"/>
      <c r="C391" s="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</row>
    <row r="392" spans="1:246" s="28" customFormat="1" x14ac:dyDescent="0.25">
      <c r="A392" s="2"/>
      <c r="B392" s="1"/>
      <c r="C392" s="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</row>
    <row r="393" spans="1:246" s="28" customFormat="1" x14ac:dyDescent="0.25">
      <c r="A393" s="2"/>
      <c r="B393" s="1"/>
      <c r="C393" s="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</row>
    <row r="394" spans="1:246" s="28" customFormat="1" x14ac:dyDescent="0.25">
      <c r="A394" s="2"/>
      <c r="B394" s="1"/>
      <c r="C394" s="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</row>
    <row r="395" spans="1:246" s="28" customFormat="1" x14ac:dyDescent="0.25">
      <c r="A395" s="2"/>
      <c r="B395" s="1"/>
      <c r="C395" s="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</row>
    <row r="396" spans="1:246" s="28" customFormat="1" x14ac:dyDescent="0.25">
      <c r="A396" s="2"/>
      <c r="B396" s="1"/>
      <c r="C396" s="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</row>
    <row r="397" spans="1:246" s="28" customFormat="1" x14ac:dyDescent="0.25">
      <c r="A397" s="2"/>
      <c r="B397" s="1"/>
      <c r="C397" s="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</row>
    <row r="398" spans="1:246" s="28" customFormat="1" x14ac:dyDescent="0.25">
      <c r="A398" s="2"/>
      <c r="B398" s="1"/>
      <c r="C398" s="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</row>
    <row r="399" spans="1:246" s="28" customFormat="1" x14ac:dyDescent="0.25">
      <c r="A399" s="2"/>
      <c r="B399" s="1"/>
      <c r="C399" s="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</row>
    <row r="400" spans="1:246" s="28" customFormat="1" x14ac:dyDescent="0.25">
      <c r="A400" s="2"/>
      <c r="B400" s="1"/>
      <c r="C400" s="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</row>
    <row r="401" spans="1:246" s="28" customFormat="1" x14ac:dyDescent="0.25">
      <c r="A401" s="2"/>
      <c r="B401" s="1"/>
      <c r="C401" s="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</row>
    <row r="402" spans="1:246" s="28" customFormat="1" x14ac:dyDescent="0.25">
      <c r="A402" s="2"/>
      <c r="B402" s="1"/>
      <c r="C402" s="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</row>
    <row r="403" spans="1:246" s="28" customFormat="1" x14ac:dyDescent="0.25">
      <c r="A403" s="2"/>
      <c r="B403" s="1"/>
      <c r="C403" s="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</row>
    <row r="404" spans="1:246" s="28" customFormat="1" x14ac:dyDescent="0.25">
      <c r="A404" s="2"/>
      <c r="B404" s="1"/>
      <c r="C404" s="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</row>
    <row r="405" spans="1:246" s="28" customFormat="1" x14ac:dyDescent="0.25">
      <c r="A405" s="2"/>
      <c r="B405" s="1"/>
      <c r="C405" s="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</row>
    <row r="406" spans="1:246" s="28" customFormat="1" x14ac:dyDescent="0.25">
      <c r="A406" s="2"/>
      <c r="B406" s="1"/>
      <c r="C406" s="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</row>
    <row r="407" spans="1:246" s="28" customFormat="1" x14ac:dyDescent="0.25">
      <c r="A407" s="2"/>
      <c r="B407" s="1"/>
      <c r="C407" s="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</row>
    <row r="408" spans="1:246" s="28" customFormat="1" x14ac:dyDescent="0.25">
      <c r="A408" s="2"/>
      <c r="B408" s="1"/>
      <c r="C408" s="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</row>
    <row r="409" spans="1:246" s="28" customFormat="1" x14ac:dyDescent="0.25">
      <c r="A409" s="2"/>
      <c r="B409" s="1"/>
      <c r="C409" s="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</row>
    <row r="410" spans="1:246" s="28" customFormat="1" x14ac:dyDescent="0.25">
      <c r="A410" s="2"/>
      <c r="B410" s="1"/>
      <c r="C410" s="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</row>
    <row r="411" spans="1:246" s="28" customFormat="1" x14ac:dyDescent="0.25">
      <c r="A411" s="2"/>
      <c r="B411" s="1"/>
      <c r="C411" s="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</row>
    <row r="412" spans="1:246" s="28" customFormat="1" x14ac:dyDescent="0.25">
      <c r="A412" s="2"/>
      <c r="B412" s="1"/>
      <c r="C412" s="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</row>
    <row r="413" spans="1:246" s="28" customFormat="1" x14ac:dyDescent="0.25">
      <c r="A413" s="2"/>
      <c r="B413" s="1"/>
      <c r="C413" s="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</row>
    <row r="414" spans="1:246" s="28" customFormat="1" x14ac:dyDescent="0.25">
      <c r="A414" s="2"/>
      <c r="B414" s="1"/>
      <c r="C414" s="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</row>
    <row r="415" spans="1:246" s="28" customFormat="1" x14ac:dyDescent="0.25">
      <c r="A415" s="2"/>
      <c r="B415" s="1"/>
      <c r="C415" s="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</row>
    <row r="416" spans="1:246" s="28" customFormat="1" x14ac:dyDescent="0.25">
      <c r="A416" s="2"/>
      <c r="B416" s="1"/>
      <c r="C416" s="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</row>
    <row r="417" spans="1:246" s="28" customFormat="1" x14ac:dyDescent="0.25">
      <c r="A417" s="2"/>
      <c r="B417" s="1"/>
      <c r="C417" s="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</row>
    <row r="418" spans="1:246" s="28" customFormat="1" x14ac:dyDescent="0.25">
      <c r="A418" s="2"/>
      <c r="B418" s="1"/>
      <c r="C418" s="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</row>
    <row r="419" spans="1:246" s="28" customFormat="1" x14ac:dyDescent="0.25">
      <c r="A419" s="2"/>
      <c r="B419" s="1"/>
      <c r="C419" s="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</row>
    <row r="420" spans="1:246" s="28" customFormat="1" x14ac:dyDescent="0.25">
      <c r="A420" s="2"/>
      <c r="B420" s="1"/>
      <c r="C420" s="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</row>
    <row r="421" spans="1:246" s="28" customFormat="1" x14ac:dyDescent="0.25">
      <c r="A421" s="2"/>
      <c r="B421" s="1"/>
      <c r="C421" s="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</row>
    <row r="422" spans="1:246" s="28" customFormat="1" x14ac:dyDescent="0.25">
      <c r="A422" s="2"/>
      <c r="B422" s="1"/>
      <c r="C422" s="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</row>
  </sheetData>
  <mergeCells count="7">
    <mergeCell ref="A8:C8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6"/>
  <sheetViews>
    <sheetView workbookViewId="0">
      <selection activeCell="F13" sqref="F13"/>
    </sheetView>
  </sheetViews>
  <sheetFormatPr defaultColWidth="28.44140625" defaultRowHeight="13.8" x14ac:dyDescent="0.25"/>
  <cols>
    <col min="1" max="1" width="27.5546875" style="2" customWidth="1"/>
    <col min="2" max="2" width="43.6640625" style="1" customWidth="1"/>
    <col min="3" max="3" width="13" style="50" customWidth="1"/>
    <col min="4" max="4" width="12.6640625" style="50" customWidth="1"/>
    <col min="5" max="5" width="13.88671875" style="1" customWidth="1"/>
    <col min="6" max="6" width="15.88671875" style="1" customWidth="1"/>
    <col min="7" max="256" width="28.44140625" style="1"/>
    <col min="257" max="257" width="27.5546875" style="1" customWidth="1"/>
    <col min="258" max="258" width="43.6640625" style="1" customWidth="1"/>
    <col min="259" max="259" width="13" style="1" customWidth="1"/>
    <col min="260" max="260" width="12.6640625" style="1" customWidth="1"/>
    <col min="261" max="261" width="13.88671875" style="1" customWidth="1"/>
    <col min="262" max="262" width="15.88671875" style="1" customWidth="1"/>
    <col min="263" max="512" width="28.44140625" style="1"/>
    <col min="513" max="513" width="27.5546875" style="1" customWidth="1"/>
    <col min="514" max="514" width="43.6640625" style="1" customWidth="1"/>
    <col min="515" max="515" width="13" style="1" customWidth="1"/>
    <col min="516" max="516" width="12.6640625" style="1" customWidth="1"/>
    <col min="517" max="517" width="13.88671875" style="1" customWidth="1"/>
    <col min="518" max="518" width="15.88671875" style="1" customWidth="1"/>
    <col min="519" max="768" width="28.44140625" style="1"/>
    <col min="769" max="769" width="27.5546875" style="1" customWidth="1"/>
    <col min="770" max="770" width="43.6640625" style="1" customWidth="1"/>
    <col min="771" max="771" width="13" style="1" customWidth="1"/>
    <col min="772" max="772" width="12.6640625" style="1" customWidth="1"/>
    <col min="773" max="773" width="13.88671875" style="1" customWidth="1"/>
    <col min="774" max="774" width="15.88671875" style="1" customWidth="1"/>
    <col min="775" max="1024" width="28.44140625" style="1"/>
    <col min="1025" max="1025" width="27.5546875" style="1" customWidth="1"/>
    <col min="1026" max="1026" width="43.6640625" style="1" customWidth="1"/>
    <col min="1027" max="1027" width="13" style="1" customWidth="1"/>
    <col min="1028" max="1028" width="12.6640625" style="1" customWidth="1"/>
    <col min="1029" max="1029" width="13.88671875" style="1" customWidth="1"/>
    <col min="1030" max="1030" width="15.88671875" style="1" customWidth="1"/>
    <col min="1031" max="1280" width="28.44140625" style="1"/>
    <col min="1281" max="1281" width="27.5546875" style="1" customWidth="1"/>
    <col min="1282" max="1282" width="43.6640625" style="1" customWidth="1"/>
    <col min="1283" max="1283" width="13" style="1" customWidth="1"/>
    <col min="1284" max="1284" width="12.6640625" style="1" customWidth="1"/>
    <col min="1285" max="1285" width="13.88671875" style="1" customWidth="1"/>
    <col min="1286" max="1286" width="15.88671875" style="1" customWidth="1"/>
    <col min="1287" max="1536" width="28.44140625" style="1"/>
    <col min="1537" max="1537" width="27.5546875" style="1" customWidth="1"/>
    <col min="1538" max="1538" width="43.6640625" style="1" customWidth="1"/>
    <col min="1539" max="1539" width="13" style="1" customWidth="1"/>
    <col min="1540" max="1540" width="12.6640625" style="1" customWidth="1"/>
    <col min="1541" max="1541" width="13.88671875" style="1" customWidth="1"/>
    <col min="1542" max="1542" width="15.88671875" style="1" customWidth="1"/>
    <col min="1543" max="1792" width="28.44140625" style="1"/>
    <col min="1793" max="1793" width="27.5546875" style="1" customWidth="1"/>
    <col min="1794" max="1794" width="43.6640625" style="1" customWidth="1"/>
    <col min="1795" max="1795" width="13" style="1" customWidth="1"/>
    <col min="1796" max="1796" width="12.6640625" style="1" customWidth="1"/>
    <col min="1797" max="1797" width="13.88671875" style="1" customWidth="1"/>
    <col min="1798" max="1798" width="15.88671875" style="1" customWidth="1"/>
    <col min="1799" max="2048" width="28.44140625" style="1"/>
    <col min="2049" max="2049" width="27.5546875" style="1" customWidth="1"/>
    <col min="2050" max="2050" width="43.6640625" style="1" customWidth="1"/>
    <col min="2051" max="2051" width="13" style="1" customWidth="1"/>
    <col min="2052" max="2052" width="12.6640625" style="1" customWidth="1"/>
    <col min="2053" max="2053" width="13.88671875" style="1" customWidth="1"/>
    <col min="2054" max="2054" width="15.88671875" style="1" customWidth="1"/>
    <col min="2055" max="2304" width="28.44140625" style="1"/>
    <col min="2305" max="2305" width="27.5546875" style="1" customWidth="1"/>
    <col min="2306" max="2306" width="43.6640625" style="1" customWidth="1"/>
    <col min="2307" max="2307" width="13" style="1" customWidth="1"/>
    <col min="2308" max="2308" width="12.6640625" style="1" customWidth="1"/>
    <col min="2309" max="2309" width="13.88671875" style="1" customWidth="1"/>
    <col min="2310" max="2310" width="15.88671875" style="1" customWidth="1"/>
    <col min="2311" max="2560" width="28.44140625" style="1"/>
    <col min="2561" max="2561" width="27.5546875" style="1" customWidth="1"/>
    <col min="2562" max="2562" width="43.6640625" style="1" customWidth="1"/>
    <col min="2563" max="2563" width="13" style="1" customWidth="1"/>
    <col min="2564" max="2564" width="12.6640625" style="1" customWidth="1"/>
    <col min="2565" max="2565" width="13.88671875" style="1" customWidth="1"/>
    <col min="2566" max="2566" width="15.88671875" style="1" customWidth="1"/>
    <col min="2567" max="2816" width="28.44140625" style="1"/>
    <col min="2817" max="2817" width="27.5546875" style="1" customWidth="1"/>
    <col min="2818" max="2818" width="43.6640625" style="1" customWidth="1"/>
    <col min="2819" max="2819" width="13" style="1" customWidth="1"/>
    <col min="2820" max="2820" width="12.6640625" style="1" customWidth="1"/>
    <col min="2821" max="2821" width="13.88671875" style="1" customWidth="1"/>
    <col min="2822" max="2822" width="15.88671875" style="1" customWidth="1"/>
    <col min="2823" max="3072" width="28.44140625" style="1"/>
    <col min="3073" max="3073" width="27.5546875" style="1" customWidth="1"/>
    <col min="3074" max="3074" width="43.6640625" style="1" customWidth="1"/>
    <col min="3075" max="3075" width="13" style="1" customWidth="1"/>
    <col min="3076" max="3076" width="12.6640625" style="1" customWidth="1"/>
    <col min="3077" max="3077" width="13.88671875" style="1" customWidth="1"/>
    <col min="3078" max="3078" width="15.88671875" style="1" customWidth="1"/>
    <col min="3079" max="3328" width="28.44140625" style="1"/>
    <col min="3329" max="3329" width="27.5546875" style="1" customWidth="1"/>
    <col min="3330" max="3330" width="43.6640625" style="1" customWidth="1"/>
    <col min="3331" max="3331" width="13" style="1" customWidth="1"/>
    <col min="3332" max="3332" width="12.6640625" style="1" customWidth="1"/>
    <col min="3333" max="3333" width="13.88671875" style="1" customWidth="1"/>
    <col min="3334" max="3334" width="15.88671875" style="1" customWidth="1"/>
    <col min="3335" max="3584" width="28.44140625" style="1"/>
    <col min="3585" max="3585" width="27.5546875" style="1" customWidth="1"/>
    <col min="3586" max="3586" width="43.6640625" style="1" customWidth="1"/>
    <col min="3587" max="3587" width="13" style="1" customWidth="1"/>
    <col min="3588" max="3588" width="12.6640625" style="1" customWidth="1"/>
    <col min="3589" max="3589" width="13.88671875" style="1" customWidth="1"/>
    <col min="3590" max="3590" width="15.88671875" style="1" customWidth="1"/>
    <col min="3591" max="3840" width="28.44140625" style="1"/>
    <col min="3841" max="3841" width="27.5546875" style="1" customWidth="1"/>
    <col min="3842" max="3842" width="43.6640625" style="1" customWidth="1"/>
    <col min="3843" max="3843" width="13" style="1" customWidth="1"/>
    <col min="3844" max="3844" width="12.6640625" style="1" customWidth="1"/>
    <col min="3845" max="3845" width="13.88671875" style="1" customWidth="1"/>
    <col min="3846" max="3846" width="15.88671875" style="1" customWidth="1"/>
    <col min="3847" max="4096" width="28.44140625" style="1"/>
    <col min="4097" max="4097" width="27.5546875" style="1" customWidth="1"/>
    <col min="4098" max="4098" width="43.6640625" style="1" customWidth="1"/>
    <col min="4099" max="4099" width="13" style="1" customWidth="1"/>
    <col min="4100" max="4100" width="12.6640625" style="1" customWidth="1"/>
    <col min="4101" max="4101" width="13.88671875" style="1" customWidth="1"/>
    <col min="4102" max="4102" width="15.88671875" style="1" customWidth="1"/>
    <col min="4103" max="4352" width="28.44140625" style="1"/>
    <col min="4353" max="4353" width="27.5546875" style="1" customWidth="1"/>
    <col min="4354" max="4354" width="43.6640625" style="1" customWidth="1"/>
    <col min="4355" max="4355" width="13" style="1" customWidth="1"/>
    <col min="4356" max="4356" width="12.6640625" style="1" customWidth="1"/>
    <col min="4357" max="4357" width="13.88671875" style="1" customWidth="1"/>
    <col min="4358" max="4358" width="15.88671875" style="1" customWidth="1"/>
    <col min="4359" max="4608" width="28.44140625" style="1"/>
    <col min="4609" max="4609" width="27.5546875" style="1" customWidth="1"/>
    <col min="4610" max="4610" width="43.6640625" style="1" customWidth="1"/>
    <col min="4611" max="4611" width="13" style="1" customWidth="1"/>
    <col min="4612" max="4612" width="12.6640625" style="1" customWidth="1"/>
    <col min="4613" max="4613" width="13.88671875" style="1" customWidth="1"/>
    <col min="4614" max="4614" width="15.88671875" style="1" customWidth="1"/>
    <col min="4615" max="4864" width="28.44140625" style="1"/>
    <col min="4865" max="4865" width="27.5546875" style="1" customWidth="1"/>
    <col min="4866" max="4866" width="43.6640625" style="1" customWidth="1"/>
    <col min="4867" max="4867" width="13" style="1" customWidth="1"/>
    <col min="4868" max="4868" width="12.6640625" style="1" customWidth="1"/>
    <col min="4869" max="4869" width="13.88671875" style="1" customWidth="1"/>
    <col min="4870" max="4870" width="15.88671875" style="1" customWidth="1"/>
    <col min="4871" max="5120" width="28.44140625" style="1"/>
    <col min="5121" max="5121" width="27.5546875" style="1" customWidth="1"/>
    <col min="5122" max="5122" width="43.6640625" style="1" customWidth="1"/>
    <col min="5123" max="5123" width="13" style="1" customWidth="1"/>
    <col min="5124" max="5124" width="12.6640625" style="1" customWidth="1"/>
    <col min="5125" max="5125" width="13.88671875" style="1" customWidth="1"/>
    <col min="5126" max="5126" width="15.88671875" style="1" customWidth="1"/>
    <col min="5127" max="5376" width="28.44140625" style="1"/>
    <col min="5377" max="5377" width="27.5546875" style="1" customWidth="1"/>
    <col min="5378" max="5378" width="43.6640625" style="1" customWidth="1"/>
    <col min="5379" max="5379" width="13" style="1" customWidth="1"/>
    <col min="5380" max="5380" width="12.6640625" style="1" customWidth="1"/>
    <col min="5381" max="5381" width="13.88671875" style="1" customWidth="1"/>
    <col min="5382" max="5382" width="15.88671875" style="1" customWidth="1"/>
    <col min="5383" max="5632" width="28.44140625" style="1"/>
    <col min="5633" max="5633" width="27.5546875" style="1" customWidth="1"/>
    <col min="5634" max="5634" width="43.6640625" style="1" customWidth="1"/>
    <col min="5635" max="5635" width="13" style="1" customWidth="1"/>
    <col min="5636" max="5636" width="12.6640625" style="1" customWidth="1"/>
    <col min="5637" max="5637" width="13.88671875" style="1" customWidth="1"/>
    <col min="5638" max="5638" width="15.88671875" style="1" customWidth="1"/>
    <col min="5639" max="5888" width="28.44140625" style="1"/>
    <col min="5889" max="5889" width="27.5546875" style="1" customWidth="1"/>
    <col min="5890" max="5890" width="43.6640625" style="1" customWidth="1"/>
    <col min="5891" max="5891" width="13" style="1" customWidth="1"/>
    <col min="5892" max="5892" width="12.6640625" style="1" customWidth="1"/>
    <col min="5893" max="5893" width="13.88671875" style="1" customWidth="1"/>
    <col min="5894" max="5894" width="15.88671875" style="1" customWidth="1"/>
    <col min="5895" max="6144" width="28.44140625" style="1"/>
    <col min="6145" max="6145" width="27.5546875" style="1" customWidth="1"/>
    <col min="6146" max="6146" width="43.6640625" style="1" customWidth="1"/>
    <col min="6147" max="6147" width="13" style="1" customWidth="1"/>
    <col min="6148" max="6148" width="12.6640625" style="1" customWidth="1"/>
    <col min="6149" max="6149" width="13.88671875" style="1" customWidth="1"/>
    <col min="6150" max="6150" width="15.88671875" style="1" customWidth="1"/>
    <col min="6151" max="6400" width="28.44140625" style="1"/>
    <col min="6401" max="6401" width="27.5546875" style="1" customWidth="1"/>
    <col min="6402" max="6402" width="43.6640625" style="1" customWidth="1"/>
    <col min="6403" max="6403" width="13" style="1" customWidth="1"/>
    <col min="6404" max="6404" width="12.6640625" style="1" customWidth="1"/>
    <col min="6405" max="6405" width="13.88671875" style="1" customWidth="1"/>
    <col min="6406" max="6406" width="15.88671875" style="1" customWidth="1"/>
    <col min="6407" max="6656" width="28.44140625" style="1"/>
    <col min="6657" max="6657" width="27.5546875" style="1" customWidth="1"/>
    <col min="6658" max="6658" width="43.6640625" style="1" customWidth="1"/>
    <col min="6659" max="6659" width="13" style="1" customWidth="1"/>
    <col min="6660" max="6660" width="12.6640625" style="1" customWidth="1"/>
    <col min="6661" max="6661" width="13.88671875" style="1" customWidth="1"/>
    <col min="6662" max="6662" width="15.88671875" style="1" customWidth="1"/>
    <col min="6663" max="6912" width="28.44140625" style="1"/>
    <col min="6913" max="6913" width="27.5546875" style="1" customWidth="1"/>
    <col min="6914" max="6914" width="43.6640625" style="1" customWidth="1"/>
    <col min="6915" max="6915" width="13" style="1" customWidth="1"/>
    <col min="6916" max="6916" width="12.6640625" style="1" customWidth="1"/>
    <col min="6917" max="6917" width="13.88671875" style="1" customWidth="1"/>
    <col min="6918" max="6918" width="15.88671875" style="1" customWidth="1"/>
    <col min="6919" max="7168" width="28.44140625" style="1"/>
    <col min="7169" max="7169" width="27.5546875" style="1" customWidth="1"/>
    <col min="7170" max="7170" width="43.6640625" style="1" customWidth="1"/>
    <col min="7171" max="7171" width="13" style="1" customWidth="1"/>
    <col min="7172" max="7172" width="12.6640625" style="1" customWidth="1"/>
    <col min="7173" max="7173" width="13.88671875" style="1" customWidth="1"/>
    <col min="7174" max="7174" width="15.88671875" style="1" customWidth="1"/>
    <col min="7175" max="7424" width="28.44140625" style="1"/>
    <col min="7425" max="7425" width="27.5546875" style="1" customWidth="1"/>
    <col min="7426" max="7426" width="43.6640625" style="1" customWidth="1"/>
    <col min="7427" max="7427" width="13" style="1" customWidth="1"/>
    <col min="7428" max="7428" width="12.6640625" style="1" customWidth="1"/>
    <col min="7429" max="7429" width="13.88671875" style="1" customWidth="1"/>
    <col min="7430" max="7430" width="15.88671875" style="1" customWidth="1"/>
    <col min="7431" max="7680" width="28.44140625" style="1"/>
    <col min="7681" max="7681" width="27.5546875" style="1" customWidth="1"/>
    <col min="7682" max="7682" width="43.6640625" style="1" customWidth="1"/>
    <col min="7683" max="7683" width="13" style="1" customWidth="1"/>
    <col min="7684" max="7684" width="12.6640625" style="1" customWidth="1"/>
    <col min="7685" max="7685" width="13.88671875" style="1" customWidth="1"/>
    <col min="7686" max="7686" width="15.88671875" style="1" customWidth="1"/>
    <col min="7687" max="7936" width="28.44140625" style="1"/>
    <col min="7937" max="7937" width="27.5546875" style="1" customWidth="1"/>
    <col min="7938" max="7938" width="43.6640625" style="1" customWidth="1"/>
    <col min="7939" max="7939" width="13" style="1" customWidth="1"/>
    <col min="7940" max="7940" width="12.6640625" style="1" customWidth="1"/>
    <col min="7941" max="7941" width="13.88671875" style="1" customWidth="1"/>
    <col min="7942" max="7942" width="15.88671875" style="1" customWidth="1"/>
    <col min="7943" max="8192" width="28.44140625" style="1"/>
    <col min="8193" max="8193" width="27.5546875" style="1" customWidth="1"/>
    <col min="8194" max="8194" width="43.6640625" style="1" customWidth="1"/>
    <col min="8195" max="8195" width="13" style="1" customWidth="1"/>
    <col min="8196" max="8196" width="12.6640625" style="1" customWidth="1"/>
    <col min="8197" max="8197" width="13.88671875" style="1" customWidth="1"/>
    <col min="8198" max="8198" width="15.88671875" style="1" customWidth="1"/>
    <col min="8199" max="8448" width="28.44140625" style="1"/>
    <col min="8449" max="8449" width="27.5546875" style="1" customWidth="1"/>
    <col min="8450" max="8450" width="43.6640625" style="1" customWidth="1"/>
    <col min="8451" max="8451" width="13" style="1" customWidth="1"/>
    <col min="8452" max="8452" width="12.6640625" style="1" customWidth="1"/>
    <col min="8453" max="8453" width="13.88671875" style="1" customWidth="1"/>
    <col min="8454" max="8454" width="15.88671875" style="1" customWidth="1"/>
    <col min="8455" max="8704" width="28.44140625" style="1"/>
    <col min="8705" max="8705" width="27.5546875" style="1" customWidth="1"/>
    <col min="8706" max="8706" width="43.6640625" style="1" customWidth="1"/>
    <col min="8707" max="8707" width="13" style="1" customWidth="1"/>
    <col min="8708" max="8708" width="12.6640625" style="1" customWidth="1"/>
    <col min="8709" max="8709" width="13.88671875" style="1" customWidth="1"/>
    <col min="8710" max="8710" width="15.88671875" style="1" customWidth="1"/>
    <col min="8711" max="8960" width="28.44140625" style="1"/>
    <col min="8961" max="8961" width="27.5546875" style="1" customWidth="1"/>
    <col min="8962" max="8962" width="43.6640625" style="1" customWidth="1"/>
    <col min="8963" max="8963" width="13" style="1" customWidth="1"/>
    <col min="8964" max="8964" width="12.6640625" style="1" customWidth="1"/>
    <col min="8965" max="8965" width="13.88671875" style="1" customWidth="1"/>
    <col min="8966" max="8966" width="15.88671875" style="1" customWidth="1"/>
    <col min="8967" max="9216" width="28.44140625" style="1"/>
    <col min="9217" max="9217" width="27.5546875" style="1" customWidth="1"/>
    <col min="9218" max="9218" width="43.6640625" style="1" customWidth="1"/>
    <col min="9219" max="9219" width="13" style="1" customWidth="1"/>
    <col min="9220" max="9220" width="12.6640625" style="1" customWidth="1"/>
    <col min="9221" max="9221" width="13.88671875" style="1" customWidth="1"/>
    <col min="9222" max="9222" width="15.88671875" style="1" customWidth="1"/>
    <col min="9223" max="9472" width="28.44140625" style="1"/>
    <col min="9473" max="9473" width="27.5546875" style="1" customWidth="1"/>
    <col min="9474" max="9474" width="43.6640625" style="1" customWidth="1"/>
    <col min="9475" max="9475" width="13" style="1" customWidth="1"/>
    <col min="9476" max="9476" width="12.6640625" style="1" customWidth="1"/>
    <col min="9477" max="9477" width="13.88671875" style="1" customWidth="1"/>
    <col min="9478" max="9478" width="15.88671875" style="1" customWidth="1"/>
    <col min="9479" max="9728" width="28.44140625" style="1"/>
    <col min="9729" max="9729" width="27.5546875" style="1" customWidth="1"/>
    <col min="9730" max="9730" width="43.6640625" style="1" customWidth="1"/>
    <col min="9731" max="9731" width="13" style="1" customWidth="1"/>
    <col min="9732" max="9732" width="12.6640625" style="1" customWidth="1"/>
    <col min="9733" max="9733" width="13.88671875" style="1" customWidth="1"/>
    <col min="9734" max="9734" width="15.88671875" style="1" customWidth="1"/>
    <col min="9735" max="9984" width="28.44140625" style="1"/>
    <col min="9985" max="9985" width="27.5546875" style="1" customWidth="1"/>
    <col min="9986" max="9986" width="43.6640625" style="1" customWidth="1"/>
    <col min="9987" max="9987" width="13" style="1" customWidth="1"/>
    <col min="9988" max="9988" width="12.6640625" style="1" customWidth="1"/>
    <col min="9989" max="9989" width="13.88671875" style="1" customWidth="1"/>
    <col min="9990" max="9990" width="15.88671875" style="1" customWidth="1"/>
    <col min="9991" max="10240" width="28.44140625" style="1"/>
    <col min="10241" max="10241" width="27.5546875" style="1" customWidth="1"/>
    <col min="10242" max="10242" width="43.6640625" style="1" customWidth="1"/>
    <col min="10243" max="10243" width="13" style="1" customWidth="1"/>
    <col min="10244" max="10244" width="12.6640625" style="1" customWidth="1"/>
    <col min="10245" max="10245" width="13.88671875" style="1" customWidth="1"/>
    <col min="10246" max="10246" width="15.88671875" style="1" customWidth="1"/>
    <col min="10247" max="10496" width="28.44140625" style="1"/>
    <col min="10497" max="10497" width="27.5546875" style="1" customWidth="1"/>
    <col min="10498" max="10498" width="43.6640625" style="1" customWidth="1"/>
    <col min="10499" max="10499" width="13" style="1" customWidth="1"/>
    <col min="10500" max="10500" width="12.6640625" style="1" customWidth="1"/>
    <col min="10501" max="10501" width="13.88671875" style="1" customWidth="1"/>
    <col min="10502" max="10502" width="15.88671875" style="1" customWidth="1"/>
    <col min="10503" max="10752" width="28.44140625" style="1"/>
    <col min="10753" max="10753" width="27.5546875" style="1" customWidth="1"/>
    <col min="10754" max="10754" width="43.6640625" style="1" customWidth="1"/>
    <col min="10755" max="10755" width="13" style="1" customWidth="1"/>
    <col min="10756" max="10756" width="12.6640625" style="1" customWidth="1"/>
    <col min="10757" max="10757" width="13.88671875" style="1" customWidth="1"/>
    <col min="10758" max="10758" width="15.88671875" style="1" customWidth="1"/>
    <col min="10759" max="11008" width="28.44140625" style="1"/>
    <col min="11009" max="11009" width="27.5546875" style="1" customWidth="1"/>
    <col min="11010" max="11010" width="43.6640625" style="1" customWidth="1"/>
    <col min="11011" max="11011" width="13" style="1" customWidth="1"/>
    <col min="11012" max="11012" width="12.6640625" style="1" customWidth="1"/>
    <col min="11013" max="11013" width="13.88671875" style="1" customWidth="1"/>
    <col min="11014" max="11014" width="15.88671875" style="1" customWidth="1"/>
    <col min="11015" max="11264" width="28.44140625" style="1"/>
    <col min="11265" max="11265" width="27.5546875" style="1" customWidth="1"/>
    <col min="11266" max="11266" width="43.6640625" style="1" customWidth="1"/>
    <col min="11267" max="11267" width="13" style="1" customWidth="1"/>
    <col min="11268" max="11268" width="12.6640625" style="1" customWidth="1"/>
    <col min="11269" max="11269" width="13.88671875" style="1" customWidth="1"/>
    <col min="11270" max="11270" width="15.88671875" style="1" customWidth="1"/>
    <col min="11271" max="11520" width="28.44140625" style="1"/>
    <col min="11521" max="11521" width="27.5546875" style="1" customWidth="1"/>
    <col min="11522" max="11522" width="43.6640625" style="1" customWidth="1"/>
    <col min="11523" max="11523" width="13" style="1" customWidth="1"/>
    <col min="11524" max="11524" width="12.6640625" style="1" customWidth="1"/>
    <col min="11525" max="11525" width="13.88671875" style="1" customWidth="1"/>
    <col min="11526" max="11526" width="15.88671875" style="1" customWidth="1"/>
    <col min="11527" max="11776" width="28.44140625" style="1"/>
    <col min="11777" max="11777" width="27.5546875" style="1" customWidth="1"/>
    <col min="11778" max="11778" width="43.6640625" style="1" customWidth="1"/>
    <col min="11779" max="11779" width="13" style="1" customWidth="1"/>
    <col min="11780" max="11780" width="12.6640625" style="1" customWidth="1"/>
    <col min="11781" max="11781" width="13.88671875" style="1" customWidth="1"/>
    <col min="11782" max="11782" width="15.88671875" style="1" customWidth="1"/>
    <col min="11783" max="12032" width="28.44140625" style="1"/>
    <col min="12033" max="12033" width="27.5546875" style="1" customWidth="1"/>
    <col min="12034" max="12034" width="43.6640625" style="1" customWidth="1"/>
    <col min="12035" max="12035" width="13" style="1" customWidth="1"/>
    <col min="12036" max="12036" width="12.6640625" style="1" customWidth="1"/>
    <col min="12037" max="12037" width="13.88671875" style="1" customWidth="1"/>
    <col min="12038" max="12038" width="15.88671875" style="1" customWidth="1"/>
    <col min="12039" max="12288" width="28.44140625" style="1"/>
    <col min="12289" max="12289" width="27.5546875" style="1" customWidth="1"/>
    <col min="12290" max="12290" width="43.6640625" style="1" customWidth="1"/>
    <col min="12291" max="12291" width="13" style="1" customWidth="1"/>
    <col min="12292" max="12292" width="12.6640625" style="1" customWidth="1"/>
    <col min="12293" max="12293" width="13.88671875" style="1" customWidth="1"/>
    <col min="12294" max="12294" width="15.88671875" style="1" customWidth="1"/>
    <col min="12295" max="12544" width="28.44140625" style="1"/>
    <col min="12545" max="12545" width="27.5546875" style="1" customWidth="1"/>
    <col min="12546" max="12546" width="43.6640625" style="1" customWidth="1"/>
    <col min="12547" max="12547" width="13" style="1" customWidth="1"/>
    <col min="12548" max="12548" width="12.6640625" style="1" customWidth="1"/>
    <col min="12549" max="12549" width="13.88671875" style="1" customWidth="1"/>
    <col min="12550" max="12550" width="15.88671875" style="1" customWidth="1"/>
    <col min="12551" max="12800" width="28.44140625" style="1"/>
    <col min="12801" max="12801" width="27.5546875" style="1" customWidth="1"/>
    <col min="12802" max="12802" width="43.6640625" style="1" customWidth="1"/>
    <col min="12803" max="12803" width="13" style="1" customWidth="1"/>
    <col min="12804" max="12804" width="12.6640625" style="1" customWidth="1"/>
    <col min="12805" max="12805" width="13.88671875" style="1" customWidth="1"/>
    <col min="12806" max="12806" width="15.88671875" style="1" customWidth="1"/>
    <col min="12807" max="13056" width="28.44140625" style="1"/>
    <col min="13057" max="13057" width="27.5546875" style="1" customWidth="1"/>
    <col min="13058" max="13058" width="43.6640625" style="1" customWidth="1"/>
    <col min="13059" max="13059" width="13" style="1" customWidth="1"/>
    <col min="13060" max="13060" width="12.6640625" style="1" customWidth="1"/>
    <col min="13061" max="13061" width="13.88671875" style="1" customWidth="1"/>
    <col min="13062" max="13062" width="15.88671875" style="1" customWidth="1"/>
    <col min="13063" max="13312" width="28.44140625" style="1"/>
    <col min="13313" max="13313" width="27.5546875" style="1" customWidth="1"/>
    <col min="13314" max="13314" width="43.6640625" style="1" customWidth="1"/>
    <col min="13315" max="13315" width="13" style="1" customWidth="1"/>
    <col min="13316" max="13316" width="12.6640625" style="1" customWidth="1"/>
    <col min="13317" max="13317" width="13.88671875" style="1" customWidth="1"/>
    <col min="13318" max="13318" width="15.88671875" style="1" customWidth="1"/>
    <col min="13319" max="13568" width="28.44140625" style="1"/>
    <col min="13569" max="13569" width="27.5546875" style="1" customWidth="1"/>
    <col min="13570" max="13570" width="43.6640625" style="1" customWidth="1"/>
    <col min="13571" max="13571" width="13" style="1" customWidth="1"/>
    <col min="13572" max="13572" width="12.6640625" style="1" customWidth="1"/>
    <col min="13573" max="13573" width="13.88671875" style="1" customWidth="1"/>
    <col min="13574" max="13574" width="15.88671875" style="1" customWidth="1"/>
    <col min="13575" max="13824" width="28.44140625" style="1"/>
    <col min="13825" max="13825" width="27.5546875" style="1" customWidth="1"/>
    <col min="13826" max="13826" width="43.6640625" style="1" customWidth="1"/>
    <col min="13827" max="13827" width="13" style="1" customWidth="1"/>
    <col min="13828" max="13828" width="12.6640625" style="1" customWidth="1"/>
    <col min="13829" max="13829" width="13.88671875" style="1" customWidth="1"/>
    <col min="13830" max="13830" width="15.88671875" style="1" customWidth="1"/>
    <col min="13831" max="14080" width="28.44140625" style="1"/>
    <col min="14081" max="14081" width="27.5546875" style="1" customWidth="1"/>
    <col min="14082" max="14082" width="43.6640625" style="1" customWidth="1"/>
    <col min="14083" max="14083" width="13" style="1" customWidth="1"/>
    <col min="14084" max="14084" width="12.6640625" style="1" customWidth="1"/>
    <col min="14085" max="14085" width="13.88671875" style="1" customWidth="1"/>
    <col min="14086" max="14086" width="15.88671875" style="1" customWidth="1"/>
    <col min="14087" max="14336" width="28.44140625" style="1"/>
    <col min="14337" max="14337" width="27.5546875" style="1" customWidth="1"/>
    <col min="14338" max="14338" width="43.6640625" style="1" customWidth="1"/>
    <col min="14339" max="14339" width="13" style="1" customWidth="1"/>
    <col min="14340" max="14340" width="12.6640625" style="1" customWidth="1"/>
    <col min="14341" max="14341" width="13.88671875" style="1" customWidth="1"/>
    <col min="14342" max="14342" width="15.88671875" style="1" customWidth="1"/>
    <col min="14343" max="14592" width="28.44140625" style="1"/>
    <col min="14593" max="14593" width="27.5546875" style="1" customWidth="1"/>
    <col min="14594" max="14594" width="43.6640625" style="1" customWidth="1"/>
    <col min="14595" max="14595" width="13" style="1" customWidth="1"/>
    <col min="14596" max="14596" width="12.6640625" style="1" customWidth="1"/>
    <col min="14597" max="14597" width="13.88671875" style="1" customWidth="1"/>
    <col min="14598" max="14598" width="15.88671875" style="1" customWidth="1"/>
    <col min="14599" max="14848" width="28.44140625" style="1"/>
    <col min="14849" max="14849" width="27.5546875" style="1" customWidth="1"/>
    <col min="14850" max="14850" width="43.6640625" style="1" customWidth="1"/>
    <col min="14851" max="14851" width="13" style="1" customWidth="1"/>
    <col min="14852" max="14852" width="12.6640625" style="1" customWidth="1"/>
    <col min="14853" max="14853" width="13.88671875" style="1" customWidth="1"/>
    <col min="14854" max="14854" width="15.88671875" style="1" customWidth="1"/>
    <col min="14855" max="15104" width="28.44140625" style="1"/>
    <col min="15105" max="15105" width="27.5546875" style="1" customWidth="1"/>
    <col min="15106" max="15106" width="43.6640625" style="1" customWidth="1"/>
    <col min="15107" max="15107" width="13" style="1" customWidth="1"/>
    <col min="15108" max="15108" width="12.6640625" style="1" customWidth="1"/>
    <col min="15109" max="15109" width="13.88671875" style="1" customWidth="1"/>
    <col min="15110" max="15110" width="15.88671875" style="1" customWidth="1"/>
    <col min="15111" max="15360" width="28.44140625" style="1"/>
    <col min="15361" max="15361" width="27.5546875" style="1" customWidth="1"/>
    <col min="15362" max="15362" width="43.6640625" style="1" customWidth="1"/>
    <col min="15363" max="15363" width="13" style="1" customWidth="1"/>
    <col min="15364" max="15364" width="12.6640625" style="1" customWidth="1"/>
    <col min="15365" max="15365" width="13.88671875" style="1" customWidth="1"/>
    <col min="15366" max="15366" width="15.88671875" style="1" customWidth="1"/>
    <col min="15367" max="15616" width="28.44140625" style="1"/>
    <col min="15617" max="15617" width="27.5546875" style="1" customWidth="1"/>
    <col min="15618" max="15618" width="43.6640625" style="1" customWidth="1"/>
    <col min="15619" max="15619" width="13" style="1" customWidth="1"/>
    <col min="15620" max="15620" width="12.6640625" style="1" customWidth="1"/>
    <col min="15621" max="15621" width="13.88671875" style="1" customWidth="1"/>
    <col min="15622" max="15622" width="15.88671875" style="1" customWidth="1"/>
    <col min="15623" max="15872" width="28.44140625" style="1"/>
    <col min="15873" max="15873" width="27.5546875" style="1" customWidth="1"/>
    <col min="15874" max="15874" width="43.6640625" style="1" customWidth="1"/>
    <col min="15875" max="15875" width="13" style="1" customWidth="1"/>
    <col min="15876" max="15876" width="12.6640625" style="1" customWidth="1"/>
    <col min="15877" max="15877" width="13.88671875" style="1" customWidth="1"/>
    <col min="15878" max="15878" width="15.88671875" style="1" customWidth="1"/>
    <col min="15879" max="16128" width="28.44140625" style="1"/>
    <col min="16129" max="16129" width="27.5546875" style="1" customWidth="1"/>
    <col min="16130" max="16130" width="43.6640625" style="1" customWidth="1"/>
    <col min="16131" max="16131" width="13" style="1" customWidth="1"/>
    <col min="16132" max="16132" width="12.6640625" style="1" customWidth="1"/>
    <col min="16133" max="16133" width="13.88671875" style="1" customWidth="1"/>
    <col min="16134" max="16134" width="15.88671875" style="1" customWidth="1"/>
    <col min="16135" max="16384" width="28.44140625" style="1"/>
  </cols>
  <sheetData>
    <row r="1" spans="1:256" s="30" customFormat="1" ht="13.2" x14ac:dyDescent="0.25">
      <c r="A1" s="352" t="s">
        <v>3</v>
      </c>
      <c r="B1" s="352"/>
      <c r="C1" s="352"/>
      <c r="D1" s="35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0" customFormat="1" ht="13.2" x14ac:dyDescent="0.25">
      <c r="A2" s="352" t="s">
        <v>1</v>
      </c>
      <c r="B2" s="352"/>
      <c r="C2" s="352"/>
      <c r="D2" s="35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0" customFormat="1" ht="13.2" x14ac:dyDescent="0.25">
      <c r="A3" s="352" t="s">
        <v>57</v>
      </c>
      <c r="B3" s="352"/>
      <c r="C3" s="352"/>
      <c r="D3" s="35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0" customFormat="1" ht="13.2" x14ac:dyDescent="0.25">
      <c r="A4" s="352" t="s">
        <v>56</v>
      </c>
      <c r="B4" s="352"/>
      <c r="C4" s="352"/>
      <c r="D4" s="35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0" customFormat="1" ht="13.2" x14ac:dyDescent="0.25">
      <c r="A5" s="352" t="s">
        <v>1</v>
      </c>
      <c r="B5" s="352"/>
      <c r="C5" s="352"/>
      <c r="D5" s="35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0" customFormat="1" ht="13.2" x14ac:dyDescent="0.25">
      <c r="A6" s="352" t="s">
        <v>58</v>
      </c>
      <c r="B6" s="352"/>
      <c r="C6" s="352"/>
      <c r="D6" s="35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0" customFormat="1" x14ac:dyDescent="0.25">
      <c r="A7" s="2"/>
      <c r="B7" s="31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30" customFormat="1" ht="29.25" customHeight="1" x14ac:dyDescent="0.25">
      <c r="A8" s="350" t="s">
        <v>59</v>
      </c>
      <c r="B8" s="350"/>
      <c r="C8" s="35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6.5" customHeight="1" x14ac:dyDescent="0.25">
      <c r="C9" s="2"/>
      <c r="D9" s="32" t="s">
        <v>6</v>
      </c>
    </row>
    <row r="10" spans="1:256" ht="27.6" x14ac:dyDescent="0.25">
      <c r="A10" s="6" t="s">
        <v>7</v>
      </c>
      <c r="B10" s="6" t="s">
        <v>8</v>
      </c>
      <c r="C10" s="33" t="s">
        <v>60</v>
      </c>
      <c r="D10" s="33" t="s">
        <v>61</v>
      </c>
    </row>
    <row r="11" spans="1:256" x14ac:dyDescent="0.25">
      <c r="A11" s="6" t="s">
        <v>10</v>
      </c>
      <c r="B11" s="34" t="s">
        <v>11</v>
      </c>
      <c r="C11" s="35">
        <f>C12+C36</f>
        <v>450067.80000000005</v>
      </c>
      <c r="D11" s="35">
        <f>D12+D36</f>
        <v>466724.60999999993</v>
      </c>
    </row>
    <row r="12" spans="1:256" s="36" customFormat="1" ht="46.8" x14ac:dyDescent="0.3">
      <c r="A12" s="6" t="s">
        <v>12</v>
      </c>
      <c r="B12" s="9" t="s">
        <v>13</v>
      </c>
      <c r="C12" s="35">
        <f>SUM(C13+C15+C21)</f>
        <v>448767.80000000005</v>
      </c>
      <c r="D12" s="35">
        <f>SUM(D13+D15+D21)</f>
        <v>465424.60999999993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37" customFormat="1" ht="31.2" x14ac:dyDescent="0.3">
      <c r="A13" s="13" t="s">
        <v>62</v>
      </c>
      <c r="B13" s="14" t="s">
        <v>15</v>
      </c>
      <c r="C13" s="27">
        <f>SUM(C14)</f>
        <v>65254</v>
      </c>
      <c r="D13" s="27">
        <f>SUM(D14)</f>
        <v>65978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37" customFormat="1" ht="27.6" x14ac:dyDescent="0.25">
      <c r="A14" s="17" t="s">
        <v>63</v>
      </c>
      <c r="B14" s="38" t="s">
        <v>17</v>
      </c>
      <c r="C14" s="20">
        <v>65254</v>
      </c>
      <c r="D14" s="20">
        <v>65978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48.75" customHeight="1" x14ac:dyDescent="0.3">
      <c r="A15" s="21" t="s">
        <v>64</v>
      </c>
      <c r="B15" s="39" t="s">
        <v>21</v>
      </c>
      <c r="C15" s="27">
        <f>SUM(C16:C20)</f>
        <v>20470.48</v>
      </c>
      <c r="D15" s="27">
        <f>SUM(D16:D20)</f>
        <v>20640.48</v>
      </c>
    </row>
    <row r="16" spans="1:256" ht="45" customHeight="1" x14ac:dyDescent="0.25">
      <c r="A16" s="17" t="s">
        <v>65</v>
      </c>
      <c r="B16" s="18" t="s">
        <v>26</v>
      </c>
      <c r="C16" s="20">
        <v>13300</v>
      </c>
      <c r="D16" s="20">
        <v>13300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9.5" customHeight="1" x14ac:dyDescent="0.25">
      <c r="A17" s="17" t="s">
        <v>65</v>
      </c>
      <c r="B17" s="38" t="s">
        <v>28</v>
      </c>
      <c r="C17" s="20">
        <v>182.8</v>
      </c>
      <c r="D17" s="20">
        <v>182.8</v>
      </c>
      <c r="IO17" s="16"/>
      <c r="IP17" s="16"/>
      <c r="IQ17" s="16"/>
      <c r="IR17" s="16"/>
      <c r="IS17" s="16"/>
      <c r="IT17" s="16"/>
      <c r="IU17" s="16"/>
      <c r="IV17" s="16"/>
    </row>
    <row r="18" spans="1:256" ht="74.25" customHeight="1" x14ac:dyDescent="0.25">
      <c r="A18" s="17" t="s">
        <v>65</v>
      </c>
      <c r="B18" s="18" t="s">
        <v>27</v>
      </c>
      <c r="C18" s="20">
        <v>5674</v>
      </c>
      <c r="D18" s="20">
        <v>5844</v>
      </c>
      <c r="IO18" s="16"/>
      <c r="IP18" s="16"/>
      <c r="IQ18" s="16"/>
      <c r="IR18" s="16"/>
      <c r="IS18" s="16"/>
      <c r="IT18" s="16"/>
      <c r="IU18" s="16"/>
      <c r="IV18" s="16"/>
    </row>
    <row r="19" spans="1:256" ht="32.25" customHeight="1" x14ac:dyDescent="0.25">
      <c r="A19" s="17" t="s">
        <v>65</v>
      </c>
      <c r="B19" s="38" t="s">
        <v>29</v>
      </c>
      <c r="C19" s="20">
        <v>1193.78</v>
      </c>
      <c r="D19" s="20">
        <v>1193.78</v>
      </c>
    </row>
    <row r="20" spans="1:256" ht="28.5" customHeight="1" x14ac:dyDescent="0.25">
      <c r="A20" s="17" t="s">
        <v>65</v>
      </c>
      <c r="B20" s="40" t="s">
        <v>66</v>
      </c>
      <c r="C20" s="20">
        <v>119.9</v>
      </c>
      <c r="D20" s="41">
        <v>119.9</v>
      </c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7" customHeight="1" x14ac:dyDescent="0.25">
      <c r="A21" s="21" t="s">
        <v>67</v>
      </c>
      <c r="B21" s="42" t="s">
        <v>32</v>
      </c>
      <c r="C21" s="27">
        <f>SUM(C22:C35)</f>
        <v>363043.32000000007</v>
      </c>
      <c r="D21" s="27">
        <f>SUM(D22:D35)</f>
        <v>378806.12999999995</v>
      </c>
    </row>
    <row r="22" spans="1:256" ht="42.75" customHeight="1" x14ac:dyDescent="0.25">
      <c r="A22" s="17" t="s">
        <v>68</v>
      </c>
      <c r="B22" s="38" t="s">
        <v>34</v>
      </c>
      <c r="C22" s="20">
        <v>1217.92</v>
      </c>
      <c r="D22" s="20">
        <v>1266.6400000000001</v>
      </c>
      <c r="IO22" s="16"/>
      <c r="IP22" s="16"/>
      <c r="IQ22" s="16"/>
      <c r="IR22" s="16"/>
      <c r="IS22" s="16"/>
      <c r="IT22" s="16"/>
      <c r="IU22" s="16"/>
      <c r="IV22" s="16"/>
    </row>
    <row r="23" spans="1:256" ht="47.25" customHeight="1" x14ac:dyDescent="0.25">
      <c r="A23" s="17" t="s">
        <v>68</v>
      </c>
      <c r="B23" s="38" t="s">
        <v>35</v>
      </c>
      <c r="C23" s="20">
        <v>2307.2600000000002</v>
      </c>
      <c r="D23" s="20">
        <v>2399.5500000000002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37" customFormat="1" ht="41.4" x14ac:dyDescent="0.25">
      <c r="A24" s="17" t="s">
        <v>68</v>
      </c>
      <c r="B24" s="38" t="s">
        <v>36</v>
      </c>
      <c r="C24" s="20">
        <v>8495.2999999999993</v>
      </c>
      <c r="D24" s="20">
        <v>8346.73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44.25" customHeight="1" x14ac:dyDescent="0.25">
      <c r="A25" s="17" t="s">
        <v>68</v>
      </c>
      <c r="B25" s="38" t="s">
        <v>37</v>
      </c>
      <c r="C25" s="20">
        <v>886</v>
      </c>
      <c r="D25" s="20">
        <v>886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63" customHeight="1" x14ac:dyDescent="0.25">
      <c r="A26" s="17" t="s">
        <v>68</v>
      </c>
      <c r="B26" s="38" t="s">
        <v>38</v>
      </c>
      <c r="C26" s="20">
        <v>2844.45</v>
      </c>
      <c r="D26" s="44">
        <v>2970.62</v>
      </c>
    </row>
    <row r="27" spans="1:256" s="45" customFormat="1" ht="165" customHeight="1" x14ac:dyDescent="0.25">
      <c r="A27" s="17" t="s">
        <v>68</v>
      </c>
      <c r="B27" s="38" t="s">
        <v>39</v>
      </c>
      <c r="C27" s="20">
        <v>302049.46000000002</v>
      </c>
      <c r="D27" s="44">
        <v>317743.45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88.5" customHeight="1" x14ac:dyDescent="0.25">
      <c r="A28" s="17" t="s">
        <v>68</v>
      </c>
      <c r="B28" s="18" t="s">
        <v>40</v>
      </c>
      <c r="C28" s="20">
        <v>15489.03</v>
      </c>
      <c r="D28" s="44">
        <v>16015.79</v>
      </c>
    </row>
    <row r="29" spans="1:256" ht="46.95" hidden="1" customHeight="1" x14ac:dyDescent="0.25">
      <c r="A29" s="17" t="s">
        <v>68</v>
      </c>
      <c r="B29" s="18" t="s">
        <v>51</v>
      </c>
      <c r="C29" s="20">
        <v>11</v>
      </c>
      <c r="D29" s="44">
        <v>11</v>
      </c>
    </row>
    <row r="30" spans="1:256" ht="57.75" customHeight="1" x14ac:dyDescent="0.25">
      <c r="A30" s="17" t="s">
        <v>68</v>
      </c>
      <c r="B30" s="38" t="s">
        <v>41</v>
      </c>
      <c r="C30" s="20">
        <v>0.22</v>
      </c>
      <c r="D30" s="44">
        <v>0.22</v>
      </c>
    </row>
    <row r="31" spans="1:256" ht="133.5" customHeight="1" x14ac:dyDescent="0.25">
      <c r="A31" s="17" t="s">
        <v>68</v>
      </c>
      <c r="B31" s="18" t="s">
        <v>43</v>
      </c>
      <c r="C31" s="20">
        <v>630.75</v>
      </c>
      <c r="D31" s="44"/>
    </row>
    <row r="32" spans="1:256" s="46" customFormat="1" ht="96.6" x14ac:dyDescent="0.25">
      <c r="A32" s="17" t="s">
        <v>69</v>
      </c>
      <c r="B32" s="38" t="s">
        <v>45</v>
      </c>
      <c r="C32" s="20">
        <v>23393</v>
      </c>
      <c r="D32" s="44">
        <v>23393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46" customFormat="1" ht="69" x14ac:dyDescent="0.25">
      <c r="A33" s="17" t="s">
        <v>70</v>
      </c>
      <c r="B33" s="18" t="s">
        <v>47</v>
      </c>
      <c r="C33" s="20">
        <v>16.7</v>
      </c>
      <c r="D33" s="44">
        <v>18.3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44.25" customHeight="1" x14ac:dyDescent="0.25">
      <c r="A34" s="17" t="s">
        <v>71</v>
      </c>
      <c r="B34" s="18" t="s">
        <v>49</v>
      </c>
      <c r="C34" s="20">
        <v>1748.9</v>
      </c>
      <c r="D34" s="44">
        <v>1801.5</v>
      </c>
    </row>
    <row r="35" spans="1:256" ht="42.75" customHeight="1" x14ac:dyDescent="0.25">
      <c r="A35" s="17" t="s">
        <v>72</v>
      </c>
      <c r="B35" s="38" t="s">
        <v>42</v>
      </c>
      <c r="C35" s="20">
        <v>3953.33</v>
      </c>
      <c r="D35" s="44">
        <v>3953.33</v>
      </c>
    </row>
    <row r="36" spans="1:256" ht="16.95" customHeight="1" x14ac:dyDescent="0.25">
      <c r="A36" s="21" t="s">
        <v>52</v>
      </c>
      <c r="B36" s="42" t="s">
        <v>53</v>
      </c>
      <c r="C36" s="27">
        <f>SUM(C37)</f>
        <v>1300</v>
      </c>
      <c r="D36" s="27">
        <f>SUM(D37)</f>
        <v>1300</v>
      </c>
    </row>
    <row r="37" spans="1:256" ht="30.75" customHeight="1" x14ac:dyDescent="0.25">
      <c r="A37" s="17" t="s">
        <v>54</v>
      </c>
      <c r="B37" s="38" t="s">
        <v>55</v>
      </c>
      <c r="C37" s="20">
        <v>1300</v>
      </c>
      <c r="D37" s="44">
        <v>1300</v>
      </c>
    </row>
    <row r="38" spans="1:256" ht="49.2" customHeight="1" x14ac:dyDescent="0.25">
      <c r="C38" s="2"/>
      <c r="D38" s="2"/>
    </row>
    <row r="39" spans="1:256" ht="21" customHeight="1" x14ac:dyDescent="0.25">
      <c r="C39" s="2"/>
      <c r="D39" s="2"/>
    </row>
    <row r="40" spans="1:256" s="37" customFormat="1" x14ac:dyDescent="0.25">
      <c r="A40" s="2"/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7" customFormat="1" x14ac:dyDescent="0.25">
      <c r="A41" s="2"/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9.2" customHeight="1" x14ac:dyDescent="0.25">
      <c r="C42" s="2"/>
      <c r="D42" s="2"/>
    </row>
    <row r="43" spans="1:256" ht="32.4" customHeight="1" x14ac:dyDescent="0.25">
      <c r="C43" s="2"/>
      <c r="D43" s="2"/>
    </row>
    <row r="44" spans="1:256" s="37" customFormat="1" x14ac:dyDescent="0.25">
      <c r="A44" s="2"/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x14ac:dyDescent="0.25">
      <c r="C45" s="2"/>
      <c r="D45" s="2"/>
    </row>
    <row r="46" spans="1:256" ht="15" customHeight="1" x14ac:dyDescent="0.25">
      <c r="C46" s="2"/>
      <c r="D46" s="2"/>
    </row>
    <row r="47" spans="1:256" ht="45" customHeight="1" x14ac:dyDescent="0.25">
      <c r="C47" s="2"/>
      <c r="D47" s="2"/>
    </row>
    <row r="48" spans="1:256" ht="60" customHeight="1" x14ac:dyDescent="0.25">
      <c r="C48" s="2"/>
      <c r="D48" s="2"/>
    </row>
    <row r="49" spans="1:256" ht="43.95" customHeight="1" x14ac:dyDescent="0.25">
      <c r="C49" s="2"/>
      <c r="D49" s="2"/>
    </row>
    <row r="50" spans="1:256" s="37" customFormat="1" x14ac:dyDescent="0.25">
      <c r="A50" s="2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28.95" customHeight="1" x14ac:dyDescent="0.25">
      <c r="C51" s="2"/>
      <c r="D51" s="2"/>
    </row>
    <row r="52" spans="1:256" ht="105" customHeight="1" x14ac:dyDescent="0.25">
      <c r="C52" s="2"/>
      <c r="D52" s="2"/>
    </row>
    <row r="53" spans="1:256" ht="77.25" customHeight="1" x14ac:dyDescent="0.25">
      <c r="C53" s="2"/>
      <c r="D53" s="2"/>
    </row>
    <row r="54" spans="1:256" s="48" customFormat="1" ht="93.75" customHeight="1" x14ac:dyDescent="0.25">
      <c r="A54" s="2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8" customFormat="1" ht="37.200000000000003" customHeight="1" x14ac:dyDescent="0.25">
      <c r="A55" s="2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60.6" customHeight="1" x14ac:dyDescent="0.25">
      <c r="C56" s="2"/>
      <c r="D56" s="2"/>
    </row>
    <row r="57" spans="1:256" ht="73.5" customHeight="1" x14ac:dyDescent="0.25">
      <c r="C57" s="2"/>
      <c r="D57" s="2"/>
    </row>
    <row r="58" spans="1:256" ht="90" customHeight="1" x14ac:dyDescent="0.25">
      <c r="C58" s="2"/>
      <c r="D58" s="2"/>
    </row>
    <row r="59" spans="1:256" ht="95.25" customHeight="1" x14ac:dyDescent="0.25">
      <c r="C59" s="2"/>
      <c r="D59" s="2"/>
    </row>
    <row r="60" spans="1:256" ht="93" customHeight="1" x14ac:dyDescent="0.25">
      <c r="C60" s="2"/>
      <c r="D60" s="2"/>
    </row>
    <row r="61" spans="1:256" ht="62.25" customHeight="1" x14ac:dyDescent="0.25">
      <c r="C61" s="2"/>
      <c r="D61" s="2"/>
    </row>
    <row r="62" spans="1:256" ht="30" customHeight="1" x14ac:dyDescent="0.25">
      <c r="C62" s="2"/>
      <c r="D62" s="2"/>
    </row>
    <row r="63" spans="1:256" ht="27.75" customHeight="1" x14ac:dyDescent="0.25">
      <c r="C63" s="2"/>
      <c r="D63" s="2"/>
    </row>
    <row r="64" spans="1:256" ht="33" customHeight="1" x14ac:dyDescent="0.25">
      <c r="C64" s="2"/>
      <c r="D64" s="2"/>
    </row>
    <row r="65" spans="1:256" ht="36" customHeight="1" x14ac:dyDescent="0.25">
      <c r="C65" s="2"/>
      <c r="D65" s="2"/>
    </row>
    <row r="66" spans="1:256" ht="28.2" customHeight="1" x14ac:dyDescent="0.25">
      <c r="C66" s="2"/>
      <c r="D66" s="2"/>
    </row>
    <row r="67" spans="1:256" ht="29.4" customHeight="1" x14ac:dyDescent="0.25">
      <c r="C67" s="2"/>
      <c r="D67" s="2"/>
    </row>
    <row r="68" spans="1:256" ht="31.2" customHeight="1" x14ac:dyDescent="0.25">
      <c r="C68" s="2"/>
      <c r="D68" s="2"/>
    </row>
    <row r="69" spans="1:256" ht="16.2" customHeight="1" x14ac:dyDescent="0.25">
      <c r="C69" s="2"/>
      <c r="D69" s="2"/>
    </row>
    <row r="70" spans="1:256" ht="21.6" customHeight="1" x14ac:dyDescent="0.25">
      <c r="C70" s="2"/>
      <c r="D70" s="2"/>
    </row>
    <row r="71" spans="1:256" ht="31.95" customHeight="1" x14ac:dyDescent="0.25">
      <c r="C71" s="2"/>
      <c r="D71" s="2"/>
    </row>
    <row r="72" spans="1:256" x14ac:dyDescent="0.25">
      <c r="C72" s="2"/>
      <c r="D72" s="2"/>
    </row>
    <row r="73" spans="1:256" ht="41.25" customHeight="1" x14ac:dyDescent="0.25">
      <c r="C73" s="2"/>
      <c r="D73" s="2"/>
    </row>
    <row r="74" spans="1:256" ht="46.5" customHeight="1" x14ac:dyDescent="0.25">
      <c r="C74" s="2"/>
      <c r="D74" s="2"/>
    </row>
    <row r="75" spans="1:256" ht="16.2" customHeight="1" x14ac:dyDescent="0.25">
      <c r="C75" s="2"/>
      <c r="D75" s="2"/>
    </row>
    <row r="76" spans="1:256" ht="30" customHeight="1" x14ac:dyDescent="0.25">
      <c r="C76" s="2"/>
      <c r="D76" s="2"/>
    </row>
    <row r="77" spans="1:256" ht="29.4" customHeight="1" x14ac:dyDescent="0.25">
      <c r="C77" s="2"/>
      <c r="D77" s="2"/>
    </row>
    <row r="78" spans="1:256" x14ac:dyDescent="0.25">
      <c r="C78" s="2"/>
      <c r="D78" s="2"/>
    </row>
    <row r="79" spans="1:256" s="37" customFormat="1" ht="105.75" customHeight="1" x14ac:dyDescent="0.25">
      <c r="A79" s="2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05.75" customHeight="1" x14ac:dyDescent="0.25">
      <c r="C80" s="2"/>
      <c r="D80" s="2"/>
    </row>
    <row r="81" spans="1:256" ht="30" customHeight="1" x14ac:dyDescent="0.25">
      <c r="C81" s="2"/>
      <c r="D81" s="2"/>
    </row>
    <row r="82" spans="1:256" ht="42" customHeight="1" x14ac:dyDescent="0.25">
      <c r="C82" s="2"/>
      <c r="D82" s="2"/>
    </row>
    <row r="83" spans="1:256" ht="58.5" customHeight="1" x14ac:dyDescent="0.25">
      <c r="C83" s="2"/>
      <c r="D83" s="2"/>
    </row>
    <row r="84" spans="1:256" ht="16.2" customHeight="1" x14ac:dyDescent="0.25">
      <c r="C84" s="2"/>
      <c r="D84" s="2"/>
    </row>
    <row r="85" spans="1:256" ht="32.4" customHeight="1" x14ac:dyDescent="0.25">
      <c r="C85" s="2"/>
      <c r="D85" s="2"/>
    </row>
    <row r="86" spans="1:256" ht="108.75" customHeight="1" x14ac:dyDescent="0.25">
      <c r="C86" s="2"/>
      <c r="D86" s="2"/>
    </row>
    <row r="87" spans="1:256" s="46" customFormat="1" ht="70.2" customHeight="1" x14ac:dyDescent="0.25">
      <c r="A87" s="2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46" customFormat="1" ht="73.2" customHeight="1" x14ac:dyDescent="0.25">
      <c r="A88" s="2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46" customFormat="1" ht="60.6" customHeight="1" x14ac:dyDescent="0.25">
      <c r="A89" s="2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2.25" customHeight="1" x14ac:dyDescent="0.25">
      <c r="C90" s="2"/>
      <c r="D90" s="2"/>
    </row>
    <row r="91" spans="1:256" ht="30.6" customHeight="1" x14ac:dyDescent="0.25">
      <c r="C91" s="2"/>
      <c r="D91" s="2"/>
    </row>
    <row r="92" spans="1:256" s="49" customFormat="1" ht="78.75" customHeight="1" x14ac:dyDescent="0.25">
      <c r="A92" s="2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33" customHeight="1" x14ac:dyDescent="0.25">
      <c r="C93" s="2"/>
      <c r="D93" s="2"/>
    </row>
    <row r="94" spans="1:256" ht="43.2" customHeight="1" x14ac:dyDescent="0.25">
      <c r="C94" s="2"/>
      <c r="D94" s="2"/>
    </row>
    <row r="95" spans="1:256" ht="18" customHeight="1" x14ac:dyDescent="0.25">
      <c r="C95" s="2"/>
      <c r="D95" s="2"/>
    </row>
    <row r="96" spans="1:256" s="37" customFormat="1" ht="18.600000000000001" customHeight="1" x14ac:dyDescent="0.25">
      <c r="A96" s="2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27" customHeight="1" x14ac:dyDescent="0.25">
      <c r="C97" s="2"/>
      <c r="D97" s="2"/>
    </row>
    <row r="98" spans="1:256" ht="26.4" customHeight="1" x14ac:dyDescent="0.25">
      <c r="C98" s="2"/>
      <c r="D98" s="2"/>
    </row>
    <row r="99" spans="1:256" ht="19.95" customHeight="1" x14ac:dyDescent="0.25">
      <c r="C99" s="2"/>
      <c r="D99" s="2"/>
    </row>
    <row r="100" spans="1:256" ht="22.95" customHeight="1" x14ac:dyDescent="0.25">
      <c r="C100" s="2"/>
      <c r="D100" s="2"/>
    </row>
    <row r="101" spans="1:256" ht="27" customHeight="1" x14ac:dyDescent="0.25">
      <c r="C101" s="2"/>
      <c r="D101" s="2"/>
    </row>
    <row r="102" spans="1:256" s="45" customFormat="1" ht="46.2" customHeight="1" x14ac:dyDescent="0.25">
      <c r="A102" s="2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31.2" customHeight="1" x14ac:dyDescent="0.25">
      <c r="C103" s="2"/>
      <c r="D103" s="2"/>
    </row>
    <row r="104" spans="1:256" ht="31.2" customHeight="1" x14ac:dyDescent="0.25">
      <c r="C104" s="2"/>
      <c r="D104" s="2"/>
    </row>
    <row r="105" spans="1:256" ht="46.2" customHeight="1" x14ac:dyDescent="0.25">
      <c r="C105" s="2"/>
      <c r="D105" s="2"/>
    </row>
    <row r="106" spans="1:256" s="37" customFormat="1" x14ac:dyDescent="0.25">
      <c r="A106" s="2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7" customFormat="1" x14ac:dyDescent="0.25">
      <c r="A107" s="2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28.95" customHeight="1" x14ac:dyDescent="0.25">
      <c r="C108" s="2"/>
      <c r="D108" s="2"/>
    </row>
    <row r="109" spans="1:256" ht="18" customHeight="1" x14ac:dyDescent="0.25">
      <c r="C109" s="2"/>
      <c r="D109" s="2"/>
    </row>
    <row r="110" spans="1:256" x14ac:dyDescent="0.25">
      <c r="C110" s="2"/>
      <c r="D110" s="2"/>
    </row>
    <row r="111" spans="1:256" x14ac:dyDescent="0.25">
      <c r="C111" s="2"/>
      <c r="D111" s="2"/>
    </row>
    <row r="112" spans="1:256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  <row r="230" spans="3:4" x14ac:dyDescent="0.25">
      <c r="C230" s="2"/>
      <c r="D230" s="2"/>
    </row>
    <row r="231" spans="3:4" x14ac:dyDescent="0.25">
      <c r="C231" s="2"/>
      <c r="D231" s="2"/>
    </row>
    <row r="232" spans="3:4" x14ac:dyDescent="0.25">
      <c r="C232" s="2"/>
      <c r="D232" s="2"/>
    </row>
    <row r="233" spans="3:4" x14ac:dyDescent="0.25">
      <c r="C233" s="2"/>
      <c r="D233" s="2"/>
    </row>
    <row r="234" spans="3:4" x14ac:dyDescent="0.25">
      <c r="C234" s="2"/>
      <c r="D234" s="2"/>
    </row>
    <row r="235" spans="3:4" x14ac:dyDescent="0.25">
      <c r="C235" s="2"/>
      <c r="D235" s="2"/>
    </row>
    <row r="236" spans="3:4" x14ac:dyDescent="0.25">
      <c r="C236" s="2"/>
      <c r="D236" s="2"/>
    </row>
    <row r="237" spans="3:4" x14ac:dyDescent="0.25">
      <c r="C237" s="2"/>
      <c r="D237" s="2"/>
    </row>
    <row r="238" spans="3:4" x14ac:dyDescent="0.25">
      <c r="C238" s="2"/>
      <c r="D238" s="2"/>
    </row>
    <row r="239" spans="3:4" x14ac:dyDescent="0.25">
      <c r="C239" s="2"/>
      <c r="D239" s="2"/>
    </row>
    <row r="240" spans="3:4" x14ac:dyDescent="0.25">
      <c r="C240" s="2"/>
      <c r="D240" s="2"/>
    </row>
    <row r="241" spans="3:4" x14ac:dyDescent="0.25">
      <c r="C241" s="2"/>
      <c r="D241" s="2"/>
    </row>
    <row r="242" spans="3:4" x14ac:dyDescent="0.25">
      <c r="C242" s="2"/>
      <c r="D242" s="2"/>
    </row>
    <row r="243" spans="3:4" x14ac:dyDescent="0.25">
      <c r="C243" s="2"/>
      <c r="D243" s="2"/>
    </row>
    <row r="244" spans="3:4" x14ac:dyDescent="0.25">
      <c r="C244" s="2"/>
      <c r="D244" s="2"/>
    </row>
    <row r="245" spans="3:4" x14ac:dyDescent="0.25">
      <c r="C245" s="2"/>
      <c r="D245" s="2"/>
    </row>
    <row r="246" spans="3:4" x14ac:dyDescent="0.25">
      <c r="C246" s="2"/>
      <c r="D246" s="2"/>
    </row>
    <row r="247" spans="3:4" x14ac:dyDescent="0.25">
      <c r="C247" s="2"/>
      <c r="D247" s="2"/>
    </row>
    <row r="248" spans="3:4" x14ac:dyDescent="0.25">
      <c r="C248" s="2"/>
      <c r="D248" s="2"/>
    </row>
    <row r="249" spans="3:4" x14ac:dyDescent="0.25">
      <c r="C249" s="2"/>
      <c r="D249" s="2"/>
    </row>
    <row r="250" spans="3:4" x14ac:dyDescent="0.25">
      <c r="C250" s="2"/>
      <c r="D250" s="2"/>
    </row>
    <row r="251" spans="3:4" x14ac:dyDescent="0.25">
      <c r="C251" s="2"/>
      <c r="D251" s="2"/>
    </row>
    <row r="252" spans="3:4" x14ac:dyDescent="0.25">
      <c r="C252" s="2"/>
      <c r="D252" s="2"/>
    </row>
    <row r="253" spans="3:4" x14ac:dyDescent="0.25">
      <c r="C253" s="2"/>
      <c r="D253" s="2"/>
    </row>
    <row r="254" spans="3:4" x14ac:dyDescent="0.25">
      <c r="C254" s="2"/>
      <c r="D254" s="2"/>
    </row>
    <row r="255" spans="3:4" x14ac:dyDescent="0.25">
      <c r="C255" s="2"/>
      <c r="D255" s="2"/>
    </row>
    <row r="256" spans="3:4" x14ac:dyDescent="0.25">
      <c r="C256" s="2"/>
      <c r="D256" s="2"/>
    </row>
    <row r="257" spans="3:4" x14ac:dyDescent="0.25">
      <c r="C257" s="2"/>
      <c r="D257" s="2"/>
    </row>
    <row r="258" spans="3:4" x14ac:dyDescent="0.25">
      <c r="C258" s="2"/>
      <c r="D258" s="2"/>
    </row>
    <row r="259" spans="3:4" x14ac:dyDescent="0.25">
      <c r="C259" s="2"/>
      <c r="D259" s="2"/>
    </row>
    <row r="260" spans="3:4" x14ac:dyDescent="0.25">
      <c r="C260" s="2"/>
      <c r="D260" s="2"/>
    </row>
    <row r="261" spans="3:4" x14ac:dyDescent="0.25">
      <c r="C261" s="2"/>
      <c r="D261" s="2"/>
    </row>
    <row r="262" spans="3:4" x14ac:dyDescent="0.25">
      <c r="C262" s="2"/>
      <c r="D262" s="2"/>
    </row>
    <row r="263" spans="3:4" x14ac:dyDescent="0.25">
      <c r="C263" s="2"/>
      <c r="D263" s="2"/>
    </row>
    <row r="264" spans="3:4" x14ac:dyDescent="0.25">
      <c r="C264" s="2"/>
      <c r="D264" s="2"/>
    </row>
    <row r="265" spans="3:4" x14ac:dyDescent="0.25">
      <c r="C265" s="2"/>
      <c r="D265" s="2"/>
    </row>
    <row r="266" spans="3:4" x14ac:dyDescent="0.25">
      <c r="C266" s="2"/>
      <c r="D266" s="2"/>
    </row>
    <row r="267" spans="3:4" x14ac:dyDescent="0.25">
      <c r="C267" s="2"/>
      <c r="D267" s="2"/>
    </row>
    <row r="268" spans="3:4" x14ac:dyDescent="0.25">
      <c r="C268" s="2"/>
      <c r="D268" s="2"/>
    </row>
    <row r="269" spans="3:4" x14ac:dyDescent="0.25">
      <c r="C269" s="2"/>
      <c r="D269" s="2"/>
    </row>
    <row r="270" spans="3:4" x14ac:dyDescent="0.25">
      <c r="C270" s="2"/>
      <c r="D270" s="2"/>
    </row>
    <row r="271" spans="3:4" x14ac:dyDescent="0.25">
      <c r="C271" s="2"/>
      <c r="D271" s="2"/>
    </row>
    <row r="272" spans="3:4" x14ac:dyDescent="0.25">
      <c r="C272" s="2"/>
      <c r="D272" s="2"/>
    </row>
    <row r="273" spans="3:4" x14ac:dyDescent="0.25">
      <c r="C273" s="2"/>
      <c r="D273" s="2"/>
    </row>
    <row r="274" spans="3:4" x14ac:dyDescent="0.25">
      <c r="C274" s="2"/>
      <c r="D274" s="2"/>
    </row>
    <row r="275" spans="3:4" x14ac:dyDescent="0.25">
      <c r="C275" s="2"/>
      <c r="D275" s="2"/>
    </row>
    <row r="276" spans="3:4" x14ac:dyDescent="0.25">
      <c r="C276" s="2"/>
      <c r="D276" s="2"/>
    </row>
    <row r="277" spans="3:4" x14ac:dyDescent="0.25">
      <c r="C277" s="2"/>
      <c r="D277" s="2"/>
    </row>
    <row r="278" spans="3:4" x14ac:dyDescent="0.25">
      <c r="C278" s="2"/>
      <c r="D278" s="2"/>
    </row>
    <row r="279" spans="3:4" x14ac:dyDescent="0.25">
      <c r="C279" s="2"/>
      <c r="D279" s="2"/>
    </row>
    <row r="280" spans="3:4" x14ac:dyDescent="0.25">
      <c r="C280" s="2"/>
      <c r="D280" s="2"/>
    </row>
    <row r="281" spans="3:4" x14ac:dyDescent="0.25">
      <c r="C281" s="2"/>
      <c r="D281" s="2"/>
    </row>
    <row r="282" spans="3:4" x14ac:dyDescent="0.25">
      <c r="C282" s="2"/>
      <c r="D282" s="2"/>
    </row>
    <row r="283" spans="3:4" x14ac:dyDescent="0.25">
      <c r="C283" s="2"/>
      <c r="D283" s="2"/>
    </row>
    <row r="284" spans="3:4" x14ac:dyDescent="0.25">
      <c r="C284" s="2"/>
      <c r="D284" s="2"/>
    </row>
    <row r="285" spans="3:4" x14ac:dyDescent="0.25">
      <c r="C285" s="2"/>
      <c r="D285" s="2"/>
    </row>
    <row r="286" spans="3:4" x14ac:dyDescent="0.25">
      <c r="C286" s="2"/>
      <c r="D286" s="2"/>
    </row>
    <row r="287" spans="3:4" x14ac:dyDescent="0.25">
      <c r="C287" s="2"/>
      <c r="D287" s="2"/>
    </row>
    <row r="288" spans="3:4" x14ac:dyDescent="0.25">
      <c r="C288" s="2"/>
      <c r="D288" s="2"/>
    </row>
    <row r="289" spans="3:4" x14ac:dyDescent="0.25">
      <c r="C289" s="2"/>
      <c r="D289" s="2"/>
    </row>
    <row r="290" spans="3:4" x14ac:dyDescent="0.25">
      <c r="C290" s="2"/>
      <c r="D290" s="2"/>
    </row>
    <row r="291" spans="3:4" x14ac:dyDescent="0.25">
      <c r="C291" s="2"/>
      <c r="D291" s="2"/>
    </row>
    <row r="292" spans="3:4" x14ac:dyDescent="0.25">
      <c r="C292" s="2"/>
      <c r="D292" s="2"/>
    </row>
    <row r="293" spans="3:4" x14ac:dyDescent="0.25">
      <c r="C293" s="2"/>
      <c r="D293" s="2"/>
    </row>
    <row r="294" spans="3:4" x14ac:dyDescent="0.25">
      <c r="C294" s="2"/>
      <c r="D294" s="2"/>
    </row>
    <row r="295" spans="3:4" x14ac:dyDescent="0.25">
      <c r="C295" s="2"/>
      <c r="D295" s="2"/>
    </row>
    <row r="296" spans="3:4" x14ac:dyDescent="0.25">
      <c r="C296" s="2"/>
      <c r="D296" s="2"/>
    </row>
    <row r="297" spans="3:4" x14ac:dyDescent="0.25">
      <c r="C297" s="2"/>
      <c r="D297" s="2"/>
    </row>
    <row r="298" spans="3:4" x14ac:dyDescent="0.25">
      <c r="C298" s="2"/>
      <c r="D298" s="2"/>
    </row>
    <row r="299" spans="3:4" x14ac:dyDescent="0.25">
      <c r="C299" s="2"/>
      <c r="D299" s="2"/>
    </row>
    <row r="300" spans="3:4" x14ac:dyDescent="0.25">
      <c r="C300" s="2"/>
      <c r="D300" s="2"/>
    </row>
    <row r="301" spans="3:4" x14ac:dyDescent="0.25">
      <c r="C301" s="2"/>
      <c r="D301" s="2"/>
    </row>
    <row r="302" spans="3:4" x14ac:dyDescent="0.25">
      <c r="C302" s="2"/>
      <c r="D302" s="2"/>
    </row>
    <row r="303" spans="3:4" x14ac:dyDescent="0.25">
      <c r="C303" s="2"/>
      <c r="D303" s="2"/>
    </row>
    <row r="304" spans="3:4" x14ac:dyDescent="0.25">
      <c r="C304" s="2"/>
      <c r="D304" s="2"/>
    </row>
    <row r="305" spans="3:4" x14ac:dyDescent="0.25">
      <c r="C305" s="2"/>
      <c r="D305" s="2"/>
    </row>
    <row r="306" spans="3:4" x14ac:dyDescent="0.25">
      <c r="C306" s="2"/>
      <c r="D306" s="2"/>
    </row>
    <row r="307" spans="3:4" x14ac:dyDescent="0.25">
      <c r="C307" s="2"/>
      <c r="D307" s="2"/>
    </row>
    <row r="308" spans="3:4" x14ac:dyDescent="0.25">
      <c r="C308" s="2"/>
      <c r="D308" s="2"/>
    </row>
    <row r="309" spans="3:4" x14ac:dyDescent="0.25">
      <c r="C309" s="2"/>
      <c r="D309" s="2"/>
    </row>
    <row r="310" spans="3:4" x14ac:dyDescent="0.25">
      <c r="C310" s="2"/>
      <c r="D310" s="2"/>
    </row>
    <row r="311" spans="3:4" x14ac:dyDescent="0.25">
      <c r="C311" s="2"/>
      <c r="D311" s="2"/>
    </row>
    <row r="312" spans="3:4" x14ac:dyDescent="0.25">
      <c r="C312" s="2"/>
      <c r="D312" s="2"/>
    </row>
    <row r="313" spans="3:4" x14ac:dyDescent="0.25">
      <c r="C313" s="2"/>
      <c r="D313" s="2"/>
    </row>
    <row r="314" spans="3:4" x14ac:dyDescent="0.25">
      <c r="C314" s="2"/>
      <c r="D314" s="2"/>
    </row>
    <row r="315" spans="3:4" x14ac:dyDescent="0.25">
      <c r="C315" s="2"/>
      <c r="D315" s="2"/>
    </row>
    <row r="316" spans="3:4" x14ac:dyDescent="0.25">
      <c r="C316" s="2"/>
      <c r="D316" s="2"/>
    </row>
    <row r="317" spans="3:4" x14ac:dyDescent="0.25">
      <c r="C317" s="2"/>
      <c r="D317" s="2"/>
    </row>
    <row r="318" spans="3:4" x14ac:dyDescent="0.25">
      <c r="C318" s="2"/>
      <c r="D318" s="2"/>
    </row>
    <row r="319" spans="3:4" x14ac:dyDescent="0.25">
      <c r="C319" s="2"/>
      <c r="D319" s="2"/>
    </row>
    <row r="320" spans="3:4" x14ac:dyDescent="0.25">
      <c r="C320" s="2"/>
      <c r="D320" s="2"/>
    </row>
    <row r="321" spans="3:4" x14ac:dyDescent="0.25">
      <c r="C321" s="2"/>
      <c r="D321" s="2"/>
    </row>
    <row r="322" spans="3:4" x14ac:dyDescent="0.25">
      <c r="C322" s="2"/>
      <c r="D322" s="2"/>
    </row>
    <row r="323" spans="3:4" x14ac:dyDescent="0.25">
      <c r="C323" s="2"/>
      <c r="D323" s="2"/>
    </row>
    <row r="324" spans="3:4" x14ac:dyDescent="0.25">
      <c r="C324" s="2"/>
      <c r="D324" s="2"/>
    </row>
    <row r="325" spans="3:4" x14ac:dyDescent="0.25">
      <c r="C325" s="2"/>
      <c r="D325" s="2"/>
    </row>
    <row r="326" spans="3:4" x14ac:dyDescent="0.25">
      <c r="C326" s="2"/>
      <c r="D326" s="2"/>
    </row>
    <row r="327" spans="3:4" x14ac:dyDescent="0.25">
      <c r="C327" s="2"/>
      <c r="D327" s="2"/>
    </row>
    <row r="328" spans="3:4" x14ac:dyDescent="0.25">
      <c r="C328" s="2"/>
      <c r="D328" s="2"/>
    </row>
    <row r="329" spans="3:4" x14ac:dyDescent="0.25">
      <c r="C329" s="2"/>
      <c r="D329" s="2"/>
    </row>
    <row r="330" spans="3:4" x14ac:dyDescent="0.25">
      <c r="C330" s="2"/>
      <c r="D330" s="2"/>
    </row>
    <row r="331" spans="3:4" x14ac:dyDescent="0.25">
      <c r="C331" s="2"/>
      <c r="D331" s="2"/>
    </row>
    <row r="332" spans="3:4" x14ac:dyDescent="0.25">
      <c r="C332" s="2"/>
      <c r="D332" s="2"/>
    </row>
    <row r="333" spans="3:4" x14ac:dyDescent="0.25">
      <c r="C333" s="2"/>
      <c r="D333" s="2"/>
    </row>
    <row r="334" spans="3:4" x14ac:dyDescent="0.25">
      <c r="C334" s="2"/>
      <c r="D334" s="2"/>
    </row>
    <row r="335" spans="3:4" x14ac:dyDescent="0.25">
      <c r="C335" s="2"/>
      <c r="D335" s="2"/>
    </row>
    <row r="336" spans="3:4" x14ac:dyDescent="0.25">
      <c r="C336" s="2"/>
      <c r="D336" s="2"/>
    </row>
    <row r="337" spans="3:4" x14ac:dyDescent="0.25">
      <c r="C337" s="2"/>
      <c r="D337" s="2"/>
    </row>
    <row r="338" spans="3:4" x14ac:dyDescent="0.25">
      <c r="C338" s="2"/>
      <c r="D338" s="2"/>
    </row>
    <row r="339" spans="3:4" x14ac:dyDescent="0.25">
      <c r="C339" s="2"/>
      <c r="D339" s="2"/>
    </row>
    <row r="340" spans="3:4" x14ac:dyDescent="0.25">
      <c r="C340" s="2"/>
      <c r="D340" s="2"/>
    </row>
    <row r="341" spans="3:4" x14ac:dyDescent="0.25">
      <c r="C341" s="2"/>
      <c r="D341" s="2"/>
    </row>
    <row r="342" spans="3:4" x14ac:dyDescent="0.25">
      <c r="C342" s="2"/>
      <c r="D342" s="2"/>
    </row>
    <row r="343" spans="3:4" x14ac:dyDescent="0.25">
      <c r="C343" s="2"/>
      <c r="D343" s="2"/>
    </row>
    <row r="344" spans="3:4" x14ac:dyDescent="0.25">
      <c r="C344" s="2"/>
      <c r="D344" s="2"/>
    </row>
    <row r="345" spans="3:4" x14ac:dyDescent="0.25">
      <c r="C345" s="2"/>
      <c r="D345" s="2"/>
    </row>
    <row r="346" spans="3:4" x14ac:dyDescent="0.25">
      <c r="C346" s="2"/>
      <c r="D346" s="2"/>
    </row>
    <row r="347" spans="3:4" x14ac:dyDescent="0.25">
      <c r="C347" s="2"/>
      <c r="D347" s="2"/>
    </row>
    <row r="348" spans="3:4" x14ac:dyDescent="0.25">
      <c r="C348" s="2"/>
      <c r="D348" s="2"/>
    </row>
    <row r="349" spans="3:4" x14ac:dyDescent="0.25">
      <c r="C349" s="2"/>
      <c r="D349" s="2"/>
    </row>
    <row r="350" spans="3:4" x14ac:dyDescent="0.25">
      <c r="C350" s="2"/>
      <c r="D350" s="2"/>
    </row>
    <row r="351" spans="3:4" x14ac:dyDescent="0.25">
      <c r="C351" s="2"/>
      <c r="D351" s="2"/>
    </row>
    <row r="352" spans="3:4" x14ac:dyDescent="0.25">
      <c r="C352" s="2"/>
      <c r="D352" s="2"/>
    </row>
    <row r="353" spans="3:4" x14ac:dyDescent="0.25">
      <c r="C353" s="2"/>
      <c r="D353" s="2"/>
    </row>
    <row r="354" spans="3:4" x14ac:dyDescent="0.25">
      <c r="C354" s="2"/>
      <c r="D354" s="2"/>
    </row>
    <row r="355" spans="3:4" x14ac:dyDescent="0.25">
      <c r="C355" s="2"/>
      <c r="D355" s="2"/>
    </row>
    <row r="356" spans="3:4" x14ac:dyDescent="0.25">
      <c r="C356" s="2"/>
      <c r="D356" s="2"/>
    </row>
    <row r="357" spans="3:4" x14ac:dyDescent="0.25">
      <c r="C357" s="2"/>
      <c r="D357" s="2"/>
    </row>
    <row r="358" spans="3:4" x14ac:dyDescent="0.25">
      <c r="C358" s="2"/>
      <c r="D358" s="2"/>
    </row>
    <row r="359" spans="3:4" x14ac:dyDescent="0.25">
      <c r="C359" s="2"/>
      <c r="D359" s="2"/>
    </row>
    <row r="360" spans="3:4" x14ac:dyDescent="0.25">
      <c r="C360" s="2"/>
      <c r="D360" s="2"/>
    </row>
    <row r="361" spans="3:4" x14ac:dyDescent="0.25">
      <c r="C361" s="2"/>
      <c r="D361" s="2"/>
    </row>
    <row r="362" spans="3:4" x14ac:dyDescent="0.25">
      <c r="C362" s="2"/>
      <c r="D362" s="2"/>
    </row>
    <row r="363" spans="3:4" x14ac:dyDescent="0.25">
      <c r="C363" s="2"/>
      <c r="D363" s="2"/>
    </row>
    <row r="364" spans="3:4" x14ac:dyDescent="0.25">
      <c r="C364" s="2"/>
      <c r="D364" s="2"/>
    </row>
    <row r="365" spans="3:4" x14ac:dyDescent="0.25">
      <c r="C365" s="2"/>
      <c r="D365" s="2"/>
    </row>
    <row r="366" spans="3:4" x14ac:dyDescent="0.25">
      <c r="C366" s="2"/>
      <c r="D366" s="2"/>
    </row>
    <row r="367" spans="3:4" x14ac:dyDescent="0.25">
      <c r="C367" s="2"/>
      <c r="D367" s="2"/>
    </row>
    <row r="368" spans="3:4" x14ac:dyDescent="0.25">
      <c r="C368" s="2"/>
      <c r="D368" s="2"/>
    </row>
    <row r="369" spans="3:4" x14ac:dyDescent="0.25">
      <c r="C369" s="2"/>
      <c r="D369" s="2"/>
    </row>
    <row r="370" spans="3:4" x14ac:dyDescent="0.25">
      <c r="C370" s="2"/>
      <c r="D370" s="2"/>
    </row>
    <row r="371" spans="3:4" x14ac:dyDescent="0.25">
      <c r="C371" s="2"/>
      <c r="D371" s="2"/>
    </row>
    <row r="372" spans="3:4" x14ac:dyDescent="0.25">
      <c r="C372" s="2"/>
      <c r="D372" s="2"/>
    </row>
    <row r="373" spans="3:4" x14ac:dyDescent="0.25">
      <c r="C373" s="2"/>
      <c r="D373" s="2"/>
    </row>
    <row r="374" spans="3:4" x14ac:dyDescent="0.25">
      <c r="C374" s="2"/>
      <c r="D374" s="2"/>
    </row>
    <row r="375" spans="3:4" x14ac:dyDescent="0.25">
      <c r="C375" s="2"/>
      <c r="D375" s="2"/>
    </row>
    <row r="376" spans="3:4" x14ac:dyDescent="0.25">
      <c r="C376" s="2"/>
      <c r="D376" s="2"/>
    </row>
    <row r="377" spans="3:4" x14ac:dyDescent="0.25">
      <c r="C377" s="2"/>
      <c r="D377" s="2"/>
    </row>
    <row r="378" spans="3:4" x14ac:dyDescent="0.25">
      <c r="C378" s="2"/>
      <c r="D378" s="2"/>
    </row>
    <row r="379" spans="3:4" x14ac:dyDescent="0.25">
      <c r="C379" s="2"/>
      <c r="D379" s="2"/>
    </row>
    <row r="380" spans="3:4" x14ac:dyDescent="0.25">
      <c r="C380" s="2"/>
      <c r="D380" s="2"/>
    </row>
    <row r="381" spans="3:4" x14ac:dyDescent="0.25">
      <c r="C381" s="2"/>
      <c r="D381" s="2"/>
    </row>
    <row r="382" spans="3:4" x14ac:dyDescent="0.25">
      <c r="C382" s="2"/>
      <c r="D382" s="2"/>
    </row>
    <row r="383" spans="3:4" x14ac:dyDescent="0.25">
      <c r="C383" s="2"/>
      <c r="D383" s="2"/>
    </row>
    <row r="384" spans="3:4" x14ac:dyDescent="0.25">
      <c r="C384" s="2"/>
      <c r="D384" s="2"/>
    </row>
    <row r="385" spans="3:4" x14ac:dyDescent="0.25">
      <c r="C385" s="2"/>
      <c r="D385" s="2"/>
    </row>
    <row r="386" spans="3:4" x14ac:dyDescent="0.25">
      <c r="C386" s="2"/>
      <c r="D386" s="2"/>
    </row>
    <row r="387" spans="3:4" x14ac:dyDescent="0.25">
      <c r="C387" s="2"/>
      <c r="D387" s="2"/>
    </row>
    <row r="388" spans="3:4" x14ac:dyDescent="0.25">
      <c r="C388" s="2"/>
      <c r="D388" s="2"/>
    </row>
    <row r="389" spans="3:4" x14ac:dyDescent="0.25">
      <c r="C389" s="2"/>
      <c r="D389" s="2"/>
    </row>
    <row r="390" spans="3:4" x14ac:dyDescent="0.25">
      <c r="C390" s="2"/>
      <c r="D390" s="2"/>
    </row>
    <row r="391" spans="3:4" x14ac:dyDescent="0.25">
      <c r="C391" s="2"/>
      <c r="D391" s="2"/>
    </row>
    <row r="392" spans="3:4" x14ac:dyDescent="0.25">
      <c r="C392" s="2"/>
      <c r="D392" s="2"/>
    </row>
    <row r="393" spans="3:4" x14ac:dyDescent="0.25">
      <c r="C393" s="2"/>
      <c r="D393" s="2"/>
    </row>
    <row r="394" spans="3:4" x14ac:dyDescent="0.25">
      <c r="C394" s="2"/>
      <c r="D394" s="2"/>
    </row>
    <row r="395" spans="3:4" x14ac:dyDescent="0.25">
      <c r="C395" s="2"/>
      <c r="D395" s="2"/>
    </row>
    <row r="396" spans="3:4" x14ac:dyDescent="0.25">
      <c r="C396" s="2"/>
      <c r="D396" s="2"/>
    </row>
    <row r="397" spans="3:4" x14ac:dyDescent="0.25">
      <c r="C397" s="2"/>
      <c r="D397" s="2"/>
    </row>
    <row r="398" spans="3:4" x14ac:dyDescent="0.25">
      <c r="C398" s="2"/>
      <c r="D398" s="2"/>
    </row>
    <row r="399" spans="3:4" x14ac:dyDescent="0.25">
      <c r="C399" s="2"/>
      <c r="D399" s="2"/>
    </row>
    <row r="400" spans="3:4" x14ac:dyDescent="0.25">
      <c r="C400" s="2"/>
      <c r="D400" s="2"/>
    </row>
    <row r="401" spans="3:4" x14ac:dyDescent="0.25">
      <c r="C401" s="2"/>
      <c r="D401" s="2"/>
    </row>
    <row r="402" spans="3:4" x14ac:dyDescent="0.25">
      <c r="C402" s="2"/>
      <c r="D402" s="2"/>
    </row>
    <row r="403" spans="3:4" x14ac:dyDescent="0.25">
      <c r="C403" s="2"/>
      <c r="D403" s="2"/>
    </row>
    <row r="404" spans="3:4" x14ac:dyDescent="0.25">
      <c r="C404" s="2"/>
      <c r="D404" s="2"/>
    </row>
    <row r="405" spans="3:4" x14ac:dyDescent="0.25">
      <c r="C405" s="2"/>
      <c r="D405" s="2"/>
    </row>
    <row r="406" spans="3:4" x14ac:dyDescent="0.25">
      <c r="C406" s="2"/>
      <c r="D406" s="2"/>
    </row>
  </sheetData>
  <mergeCells count="7">
    <mergeCell ref="A8:C8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I43" sqref="I43"/>
    </sheetView>
  </sheetViews>
  <sheetFormatPr defaultRowHeight="13.2" x14ac:dyDescent="0.25"/>
  <cols>
    <col min="1" max="1" width="16.5546875" style="54" customWidth="1"/>
    <col min="2" max="2" width="24.33203125" style="54" customWidth="1"/>
    <col min="3" max="3" width="51.44140625" style="54" customWidth="1"/>
    <col min="4" max="256" width="9.109375" style="54"/>
    <col min="257" max="257" width="16.5546875" style="54" customWidth="1"/>
    <col min="258" max="258" width="24.33203125" style="54" customWidth="1"/>
    <col min="259" max="259" width="51.44140625" style="54" customWidth="1"/>
    <col min="260" max="512" width="9.109375" style="54"/>
    <col min="513" max="513" width="16.5546875" style="54" customWidth="1"/>
    <col min="514" max="514" width="24.33203125" style="54" customWidth="1"/>
    <col min="515" max="515" width="51.44140625" style="54" customWidth="1"/>
    <col min="516" max="768" width="9.109375" style="54"/>
    <col min="769" max="769" width="16.5546875" style="54" customWidth="1"/>
    <col min="770" max="770" width="24.33203125" style="54" customWidth="1"/>
    <col min="771" max="771" width="51.44140625" style="54" customWidth="1"/>
    <col min="772" max="1024" width="9.109375" style="54"/>
    <col min="1025" max="1025" width="16.5546875" style="54" customWidth="1"/>
    <col min="1026" max="1026" width="24.33203125" style="54" customWidth="1"/>
    <col min="1027" max="1027" width="51.44140625" style="54" customWidth="1"/>
    <col min="1028" max="1280" width="9.109375" style="54"/>
    <col min="1281" max="1281" width="16.5546875" style="54" customWidth="1"/>
    <col min="1282" max="1282" width="24.33203125" style="54" customWidth="1"/>
    <col min="1283" max="1283" width="51.44140625" style="54" customWidth="1"/>
    <col min="1284" max="1536" width="9.109375" style="54"/>
    <col min="1537" max="1537" width="16.5546875" style="54" customWidth="1"/>
    <col min="1538" max="1538" width="24.33203125" style="54" customWidth="1"/>
    <col min="1539" max="1539" width="51.44140625" style="54" customWidth="1"/>
    <col min="1540" max="1792" width="9.109375" style="54"/>
    <col min="1793" max="1793" width="16.5546875" style="54" customWidth="1"/>
    <col min="1794" max="1794" width="24.33203125" style="54" customWidth="1"/>
    <col min="1795" max="1795" width="51.44140625" style="54" customWidth="1"/>
    <col min="1796" max="2048" width="9.109375" style="54"/>
    <col min="2049" max="2049" width="16.5546875" style="54" customWidth="1"/>
    <col min="2050" max="2050" width="24.33203125" style="54" customWidth="1"/>
    <col min="2051" max="2051" width="51.44140625" style="54" customWidth="1"/>
    <col min="2052" max="2304" width="9.109375" style="54"/>
    <col min="2305" max="2305" width="16.5546875" style="54" customWidth="1"/>
    <col min="2306" max="2306" width="24.33203125" style="54" customWidth="1"/>
    <col min="2307" max="2307" width="51.44140625" style="54" customWidth="1"/>
    <col min="2308" max="2560" width="9.109375" style="54"/>
    <col min="2561" max="2561" width="16.5546875" style="54" customWidth="1"/>
    <col min="2562" max="2562" width="24.33203125" style="54" customWidth="1"/>
    <col min="2563" max="2563" width="51.44140625" style="54" customWidth="1"/>
    <col min="2564" max="2816" width="9.109375" style="54"/>
    <col min="2817" max="2817" width="16.5546875" style="54" customWidth="1"/>
    <col min="2818" max="2818" width="24.33203125" style="54" customWidth="1"/>
    <col min="2819" max="2819" width="51.44140625" style="54" customWidth="1"/>
    <col min="2820" max="3072" width="9.109375" style="54"/>
    <col min="3073" max="3073" width="16.5546875" style="54" customWidth="1"/>
    <col min="3074" max="3074" width="24.33203125" style="54" customWidth="1"/>
    <col min="3075" max="3075" width="51.44140625" style="54" customWidth="1"/>
    <col min="3076" max="3328" width="9.109375" style="54"/>
    <col min="3329" max="3329" width="16.5546875" style="54" customWidth="1"/>
    <col min="3330" max="3330" width="24.33203125" style="54" customWidth="1"/>
    <col min="3331" max="3331" width="51.44140625" style="54" customWidth="1"/>
    <col min="3332" max="3584" width="9.109375" style="54"/>
    <col min="3585" max="3585" width="16.5546875" style="54" customWidth="1"/>
    <col min="3586" max="3586" width="24.33203125" style="54" customWidth="1"/>
    <col min="3587" max="3587" width="51.44140625" style="54" customWidth="1"/>
    <col min="3588" max="3840" width="9.109375" style="54"/>
    <col min="3841" max="3841" width="16.5546875" style="54" customWidth="1"/>
    <col min="3842" max="3842" width="24.33203125" style="54" customWidth="1"/>
    <col min="3843" max="3843" width="51.44140625" style="54" customWidth="1"/>
    <col min="3844" max="4096" width="9.109375" style="54"/>
    <col min="4097" max="4097" width="16.5546875" style="54" customWidth="1"/>
    <col min="4098" max="4098" width="24.33203125" style="54" customWidth="1"/>
    <col min="4099" max="4099" width="51.44140625" style="54" customWidth="1"/>
    <col min="4100" max="4352" width="9.109375" style="54"/>
    <col min="4353" max="4353" width="16.5546875" style="54" customWidth="1"/>
    <col min="4354" max="4354" width="24.33203125" style="54" customWidth="1"/>
    <col min="4355" max="4355" width="51.44140625" style="54" customWidth="1"/>
    <col min="4356" max="4608" width="9.109375" style="54"/>
    <col min="4609" max="4609" width="16.5546875" style="54" customWidth="1"/>
    <col min="4610" max="4610" width="24.33203125" style="54" customWidth="1"/>
    <col min="4611" max="4611" width="51.44140625" style="54" customWidth="1"/>
    <col min="4612" max="4864" width="9.109375" style="54"/>
    <col min="4865" max="4865" width="16.5546875" style="54" customWidth="1"/>
    <col min="4866" max="4866" width="24.33203125" style="54" customWidth="1"/>
    <col min="4867" max="4867" width="51.44140625" style="54" customWidth="1"/>
    <col min="4868" max="5120" width="9.109375" style="54"/>
    <col min="5121" max="5121" width="16.5546875" style="54" customWidth="1"/>
    <col min="5122" max="5122" width="24.33203125" style="54" customWidth="1"/>
    <col min="5123" max="5123" width="51.44140625" style="54" customWidth="1"/>
    <col min="5124" max="5376" width="9.109375" style="54"/>
    <col min="5377" max="5377" width="16.5546875" style="54" customWidth="1"/>
    <col min="5378" max="5378" width="24.33203125" style="54" customWidth="1"/>
    <col min="5379" max="5379" width="51.44140625" style="54" customWidth="1"/>
    <col min="5380" max="5632" width="9.109375" style="54"/>
    <col min="5633" max="5633" width="16.5546875" style="54" customWidth="1"/>
    <col min="5634" max="5634" width="24.33203125" style="54" customWidth="1"/>
    <col min="5635" max="5635" width="51.44140625" style="54" customWidth="1"/>
    <col min="5636" max="5888" width="9.109375" style="54"/>
    <col min="5889" max="5889" width="16.5546875" style="54" customWidth="1"/>
    <col min="5890" max="5890" width="24.33203125" style="54" customWidth="1"/>
    <col min="5891" max="5891" width="51.44140625" style="54" customWidth="1"/>
    <col min="5892" max="6144" width="9.109375" style="54"/>
    <col min="6145" max="6145" width="16.5546875" style="54" customWidth="1"/>
    <col min="6146" max="6146" width="24.33203125" style="54" customWidth="1"/>
    <col min="6147" max="6147" width="51.44140625" style="54" customWidth="1"/>
    <col min="6148" max="6400" width="9.109375" style="54"/>
    <col min="6401" max="6401" width="16.5546875" style="54" customWidth="1"/>
    <col min="6402" max="6402" width="24.33203125" style="54" customWidth="1"/>
    <col min="6403" max="6403" width="51.44140625" style="54" customWidth="1"/>
    <col min="6404" max="6656" width="9.109375" style="54"/>
    <col min="6657" max="6657" width="16.5546875" style="54" customWidth="1"/>
    <col min="6658" max="6658" width="24.33203125" style="54" customWidth="1"/>
    <col min="6659" max="6659" width="51.44140625" style="54" customWidth="1"/>
    <col min="6660" max="6912" width="9.109375" style="54"/>
    <col min="6913" max="6913" width="16.5546875" style="54" customWidth="1"/>
    <col min="6914" max="6914" width="24.33203125" style="54" customWidth="1"/>
    <col min="6915" max="6915" width="51.44140625" style="54" customWidth="1"/>
    <col min="6916" max="7168" width="9.109375" style="54"/>
    <col min="7169" max="7169" width="16.5546875" style="54" customWidth="1"/>
    <col min="7170" max="7170" width="24.33203125" style="54" customWidth="1"/>
    <col min="7171" max="7171" width="51.44140625" style="54" customWidth="1"/>
    <col min="7172" max="7424" width="9.109375" style="54"/>
    <col min="7425" max="7425" width="16.5546875" style="54" customWidth="1"/>
    <col min="7426" max="7426" width="24.33203125" style="54" customWidth="1"/>
    <col min="7427" max="7427" width="51.44140625" style="54" customWidth="1"/>
    <col min="7428" max="7680" width="9.109375" style="54"/>
    <col min="7681" max="7681" width="16.5546875" style="54" customWidth="1"/>
    <col min="7682" max="7682" width="24.33203125" style="54" customWidth="1"/>
    <col min="7683" max="7683" width="51.44140625" style="54" customWidth="1"/>
    <col min="7684" max="7936" width="9.109375" style="54"/>
    <col min="7937" max="7937" width="16.5546875" style="54" customWidth="1"/>
    <col min="7938" max="7938" width="24.33203125" style="54" customWidth="1"/>
    <col min="7939" max="7939" width="51.44140625" style="54" customWidth="1"/>
    <col min="7940" max="8192" width="9.109375" style="54"/>
    <col min="8193" max="8193" width="16.5546875" style="54" customWidth="1"/>
    <col min="8194" max="8194" width="24.33203125" style="54" customWidth="1"/>
    <col min="8195" max="8195" width="51.44140625" style="54" customWidth="1"/>
    <col min="8196" max="8448" width="9.109375" style="54"/>
    <col min="8449" max="8449" width="16.5546875" style="54" customWidth="1"/>
    <col min="8450" max="8450" width="24.33203125" style="54" customWidth="1"/>
    <col min="8451" max="8451" width="51.44140625" style="54" customWidth="1"/>
    <col min="8452" max="8704" width="9.109375" style="54"/>
    <col min="8705" max="8705" width="16.5546875" style="54" customWidth="1"/>
    <col min="8706" max="8706" width="24.33203125" style="54" customWidth="1"/>
    <col min="8707" max="8707" width="51.44140625" style="54" customWidth="1"/>
    <col min="8708" max="8960" width="9.109375" style="54"/>
    <col min="8961" max="8961" width="16.5546875" style="54" customWidth="1"/>
    <col min="8962" max="8962" width="24.33203125" style="54" customWidth="1"/>
    <col min="8963" max="8963" width="51.44140625" style="54" customWidth="1"/>
    <col min="8964" max="9216" width="9.109375" style="54"/>
    <col min="9217" max="9217" width="16.5546875" style="54" customWidth="1"/>
    <col min="9218" max="9218" width="24.33203125" style="54" customWidth="1"/>
    <col min="9219" max="9219" width="51.44140625" style="54" customWidth="1"/>
    <col min="9220" max="9472" width="9.109375" style="54"/>
    <col min="9473" max="9473" width="16.5546875" style="54" customWidth="1"/>
    <col min="9474" max="9474" width="24.33203125" style="54" customWidth="1"/>
    <col min="9475" max="9475" width="51.44140625" style="54" customWidth="1"/>
    <col min="9476" max="9728" width="9.109375" style="54"/>
    <col min="9729" max="9729" width="16.5546875" style="54" customWidth="1"/>
    <col min="9730" max="9730" width="24.33203125" style="54" customWidth="1"/>
    <col min="9731" max="9731" width="51.44140625" style="54" customWidth="1"/>
    <col min="9732" max="9984" width="9.109375" style="54"/>
    <col min="9985" max="9985" width="16.5546875" style="54" customWidth="1"/>
    <col min="9986" max="9986" width="24.33203125" style="54" customWidth="1"/>
    <col min="9987" max="9987" width="51.44140625" style="54" customWidth="1"/>
    <col min="9988" max="10240" width="9.109375" style="54"/>
    <col min="10241" max="10241" width="16.5546875" style="54" customWidth="1"/>
    <col min="10242" max="10242" width="24.33203125" style="54" customWidth="1"/>
    <col min="10243" max="10243" width="51.44140625" style="54" customWidth="1"/>
    <col min="10244" max="10496" width="9.109375" style="54"/>
    <col min="10497" max="10497" width="16.5546875" style="54" customWidth="1"/>
    <col min="10498" max="10498" width="24.33203125" style="54" customWidth="1"/>
    <col min="10499" max="10499" width="51.44140625" style="54" customWidth="1"/>
    <col min="10500" max="10752" width="9.109375" style="54"/>
    <col min="10753" max="10753" width="16.5546875" style="54" customWidth="1"/>
    <col min="10754" max="10754" width="24.33203125" style="54" customWidth="1"/>
    <col min="10755" max="10755" width="51.44140625" style="54" customWidth="1"/>
    <col min="10756" max="11008" width="9.109375" style="54"/>
    <col min="11009" max="11009" width="16.5546875" style="54" customWidth="1"/>
    <col min="11010" max="11010" width="24.33203125" style="54" customWidth="1"/>
    <col min="11011" max="11011" width="51.44140625" style="54" customWidth="1"/>
    <col min="11012" max="11264" width="9.109375" style="54"/>
    <col min="11265" max="11265" width="16.5546875" style="54" customWidth="1"/>
    <col min="11266" max="11266" width="24.33203125" style="54" customWidth="1"/>
    <col min="11267" max="11267" width="51.44140625" style="54" customWidth="1"/>
    <col min="11268" max="11520" width="9.109375" style="54"/>
    <col min="11521" max="11521" width="16.5546875" style="54" customWidth="1"/>
    <col min="11522" max="11522" width="24.33203125" style="54" customWidth="1"/>
    <col min="11523" max="11523" width="51.44140625" style="54" customWidth="1"/>
    <col min="11524" max="11776" width="9.109375" style="54"/>
    <col min="11777" max="11777" width="16.5546875" style="54" customWidth="1"/>
    <col min="11778" max="11778" width="24.33203125" style="54" customWidth="1"/>
    <col min="11779" max="11779" width="51.44140625" style="54" customWidth="1"/>
    <col min="11780" max="12032" width="9.109375" style="54"/>
    <col min="12033" max="12033" width="16.5546875" style="54" customWidth="1"/>
    <col min="12034" max="12034" width="24.33203125" style="54" customWidth="1"/>
    <col min="12035" max="12035" width="51.44140625" style="54" customWidth="1"/>
    <col min="12036" max="12288" width="9.109375" style="54"/>
    <col min="12289" max="12289" width="16.5546875" style="54" customWidth="1"/>
    <col min="12290" max="12290" width="24.33203125" style="54" customWidth="1"/>
    <col min="12291" max="12291" width="51.44140625" style="54" customWidth="1"/>
    <col min="12292" max="12544" width="9.109375" style="54"/>
    <col min="12545" max="12545" width="16.5546875" style="54" customWidth="1"/>
    <col min="12546" max="12546" width="24.33203125" style="54" customWidth="1"/>
    <col min="12547" max="12547" width="51.44140625" style="54" customWidth="1"/>
    <col min="12548" max="12800" width="9.109375" style="54"/>
    <col min="12801" max="12801" width="16.5546875" style="54" customWidth="1"/>
    <col min="12802" max="12802" width="24.33203125" style="54" customWidth="1"/>
    <col min="12803" max="12803" width="51.44140625" style="54" customWidth="1"/>
    <col min="12804" max="13056" width="9.109375" style="54"/>
    <col min="13057" max="13057" width="16.5546875" style="54" customWidth="1"/>
    <col min="13058" max="13058" width="24.33203125" style="54" customWidth="1"/>
    <col min="13059" max="13059" width="51.44140625" style="54" customWidth="1"/>
    <col min="13060" max="13312" width="9.109375" style="54"/>
    <col min="13313" max="13313" width="16.5546875" style="54" customWidth="1"/>
    <col min="13314" max="13314" width="24.33203125" style="54" customWidth="1"/>
    <col min="13315" max="13315" width="51.44140625" style="54" customWidth="1"/>
    <col min="13316" max="13568" width="9.109375" style="54"/>
    <col min="13569" max="13569" width="16.5546875" style="54" customWidth="1"/>
    <col min="13570" max="13570" width="24.33203125" style="54" customWidth="1"/>
    <col min="13571" max="13571" width="51.44140625" style="54" customWidth="1"/>
    <col min="13572" max="13824" width="9.109375" style="54"/>
    <col min="13825" max="13825" width="16.5546875" style="54" customWidth="1"/>
    <col min="13826" max="13826" width="24.33203125" style="54" customWidth="1"/>
    <col min="13827" max="13827" width="51.44140625" style="54" customWidth="1"/>
    <col min="13828" max="14080" width="9.109375" style="54"/>
    <col min="14081" max="14081" width="16.5546875" style="54" customWidth="1"/>
    <col min="14082" max="14082" width="24.33203125" style="54" customWidth="1"/>
    <col min="14083" max="14083" width="51.44140625" style="54" customWidth="1"/>
    <col min="14084" max="14336" width="9.109375" style="54"/>
    <col min="14337" max="14337" width="16.5546875" style="54" customWidth="1"/>
    <col min="14338" max="14338" width="24.33203125" style="54" customWidth="1"/>
    <col min="14339" max="14339" width="51.44140625" style="54" customWidth="1"/>
    <col min="14340" max="14592" width="9.109375" style="54"/>
    <col min="14593" max="14593" width="16.5546875" style="54" customWidth="1"/>
    <col min="14594" max="14594" width="24.33203125" style="54" customWidth="1"/>
    <col min="14595" max="14595" width="51.44140625" style="54" customWidth="1"/>
    <col min="14596" max="14848" width="9.109375" style="54"/>
    <col min="14849" max="14849" width="16.5546875" style="54" customWidth="1"/>
    <col min="14850" max="14850" width="24.33203125" style="54" customWidth="1"/>
    <col min="14851" max="14851" width="51.44140625" style="54" customWidth="1"/>
    <col min="14852" max="15104" width="9.109375" style="54"/>
    <col min="15105" max="15105" width="16.5546875" style="54" customWidth="1"/>
    <col min="15106" max="15106" width="24.33203125" style="54" customWidth="1"/>
    <col min="15107" max="15107" width="51.44140625" style="54" customWidth="1"/>
    <col min="15108" max="15360" width="9.109375" style="54"/>
    <col min="15361" max="15361" width="16.5546875" style="54" customWidth="1"/>
    <col min="15362" max="15362" width="24.33203125" style="54" customWidth="1"/>
    <col min="15363" max="15363" width="51.44140625" style="54" customWidth="1"/>
    <col min="15364" max="15616" width="9.109375" style="54"/>
    <col min="15617" max="15617" width="16.5546875" style="54" customWidth="1"/>
    <col min="15618" max="15618" width="24.33203125" style="54" customWidth="1"/>
    <col min="15619" max="15619" width="51.44140625" style="54" customWidth="1"/>
    <col min="15620" max="15872" width="9.109375" style="54"/>
    <col min="15873" max="15873" width="16.5546875" style="54" customWidth="1"/>
    <col min="15874" max="15874" width="24.33203125" style="54" customWidth="1"/>
    <col min="15875" max="15875" width="51.44140625" style="54" customWidth="1"/>
    <col min="15876" max="16128" width="9.109375" style="54"/>
    <col min="16129" max="16129" width="16.5546875" style="54" customWidth="1"/>
    <col min="16130" max="16130" width="24.33203125" style="54" customWidth="1"/>
    <col min="16131" max="16131" width="51.44140625" style="54" customWidth="1"/>
    <col min="16132" max="16384" width="9.109375" style="54"/>
  </cols>
  <sheetData>
    <row r="1" spans="1:4" s="1" customFormat="1" x14ac:dyDescent="0.25">
      <c r="A1" s="351" t="s">
        <v>73</v>
      </c>
      <c r="B1" s="351"/>
      <c r="C1" s="351"/>
    </row>
    <row r="2" spans="1:4" s="1" customFormat="1" x14ac:dyDescent="0.25">
      <c r="A2" s="351" t="s">
        <v>1</v>
      </c>
      <c r="B2" s="351"/>
      <c r="C2" s="351"/>
    </row>
    <row r="3" spans="1:4" s="1" customFormat="1" ht="15.15" customHeight="1" x14ac:dyDescent="0.25">
      <c r="A3" s="351" t="s">
        <v>2</v>
      </c>
      <c r="B3" s="351"/>
      <c r="C3" s="351"/>
    </row>
    <row r="4" spans="1:4" s="52" customFormat="1" x14ac:dyDescent="0.25">
      <c r="A4" s="360" t="s">
        <v>74</v>
      </c>
      <c r="B4" s="360"/>
      <c r="C4" s="360"/>
      <c r="D4" s="51"/>
    </row>
    <row r="5" spans="1:4" s="52" customFormat="1" x14ac:dyDescent="0.25">
      <c r="A5" s="360" t="s">
        <v>75</v>
      </c>
      <c r="B5" s="360"/>
      <c r="C5" s="360"/>
      <c r="D5" s="51"/>
    </row>
    <row r="6" spans="1:4" s="52" customFormat="1" x14ac:dyDescent="0.25">
      <c r="A6" s="53"/>
      <c r="B6" s="360" t="s">
        <v>76</v>
      </c>
      <c r="C6" s="360"/>
      <c r="D6" s="51"/>
    </row>
    <row r="7" spans="1:4" ht="15.6" hidden="1" customHeight="1" x14ac:dyDescent="0.3">
      <c r="B7" s="55"/>
      <c r="C7" s="56"/>
    </row>
    <row r="8" spans="1:4" ht="21.75" customHeight="1" x14ac:dyDescent="0.3">
      <c r="A8" s="354" t="s">
        <v>77</v>
      </c>
      <c r="B8" s="354"/>
      <c r="C8" s="354"/>
    </row>
    <row r="9" spans="1:4" ht="19.5" customHeight="1" x14ac:dyDescent="0.3">
      <c r="A9" s="354" t="s">
        <v>78</v>
      </c>
      <c r="B9" s="354"/>
      <c r="C9" s="354"/>
    </row>
    <row r="10" spans="1:4" ht="15" x14ac:dyDescent="0.25">
      <c r="A10" s="57"/>
      <c r="B10" s="58"/>
      <c r="C10" s="57"/>
    </row>
    <row r="11" spans="1:4" ht="27.6" x14ac:dyDescent="0.25">
      <c r="A11" s="59" t="s">
        <v>79</v>
      </c>
      <c r="B11" s="60" t="s">
        <v>7</v>
      </c>
      <c r="C11" s="59" t="s">
        <v>80</v>
      </c>
    </row>
    <row r="12" spans="1:4" ht="13.8" x14ac:dyDescent="0.25">
      <c r="A12" s="355" t="s">
        <v>81</v>
      </c>
      <c r="B12" s="356"/>
      <c r="C12" s="357"/>
    </row>
    <row r="13" spans="1:4" ht="13.95" customHeight="1" x14ac:dyDescent="0.25">
      <c r="A13" s="59">
        <v>510</v>
      </c>
      <c r="B13" s="358" t="s">
        <v>82</v>
      </c>
      <c r="C13" s="359"/>
    </row>
    <row r="14" spans="1:4" ht="37.200000000000003" customHeight="1" x14ac:dyDescent="0.25">
      <c r="A14" s="61">
        <v>510</v>
      </c>
      <c r="B14" s="62" t="s">
        <v>83</v>
      </c>
      <c r="C14" s="63" t="s">
        <v>84</v>
      </c>
    </row>
    <row r="15" spans="1:4" ht="87.6" customHeight="1" x14ac:dyDescent="0.25">
      <c r="A15" s="61">
        <v>510</v>
      </c>
      <c r="B15" s="62" t="s">
        <v>85</v>
      </c>
      <c r="C15" s="63" t="s">
        <v>86</v>
      </c>
    </row>
    <row r="16" spans="1:4" ht="87.6" customHeight="1" x14ac:dyDescent="0.25">
      <c r="A16" s="61">
        <v>510</v>
      </c>
      <c r="B16" s="62" t="s">
        <v>87</v>
      </c>
      <c r="C16" s="63" t="s">
        <v>86</v>
      </c>
    </row>
    <row r="17" spans="1:3" ht="85.5" customHeight="1" x14ac:dyDescent="0.25">
      <c r="A17" s="61">
        <v>510</v>
      </c>
      <c r="B17" s="62" t="s">
        <v>88</v>
      </c>
      <c r="C17" s="63" t="s">
        <v>89</v>
      </c>
    </row>
    <row r="18" spans="1:3" ht="85.5" customHeight="1" x14ac:dyDescent="0.25">
      <c r="A18" s="61">
        <v>510</v>
      </c>
      <c r="B18" s="62" t="s">
        <v>90</v>
      </c>
      <c r="C18" s="63" t="s">
        <v>89</v>
      </c>
    </row>
    <row r="19" spans="1:3" ht="61.95" customHeight="1" x14ac:dyDescent="0.25">
      <c r="A19" s="61">
        <v>510</v>
      </c>
      <c r="B19" s="62" t="s">
        <v>91</v>
      </c>
      <c r="C19" s="63" t="s">
        <v>92</v>
      </c>
    </row>
    <row r="20" spans="1:3" ht="93" customHeight="1" x14ac:dyDescent="0.25">
      <c r="A20" s="61">
        <v>510</v>
      </c>
      <c r="B20" s="62" t="s">
        <v>93</v>
      </c>
      <c r="C20" s="63" t="s">
        <v>94</v>
      </c>
    </row>
    <row r="21" spans="1:3" ht="93" customHeight="1" x14ac:dyDescent="0.25">
      <c r="A21" s="61">
        <v>510</v>
      </c>
      <c r="B21" s="62" t="s">
        <v>95</v>
      </c>
      <c r="C21" s="63" t="s">
        <v>94</v>
      </c>
    </row>
    <row r="22" spans="1:3" ht="48" customHeight="1" x14ac:dyDescent="0.25">
      <c r="A22" s="61">
        <v>510</v>
      </c>
      <c r="B22" s="62" t="s">
        <v>96</v>
      </c>
      <c r="C22" s="24" t="s">
        <v>97</v>
      </c>
    </row>
    <row r="23" spans="1:3" ht="34.200000000000003" customHeight="1" x14ac:dyDescent="0.25">
      <c r="A23" s="61">
        <v>510</v>
      </c>
      <c r="B23" s="62" t="s">
        <v>98</v>
      </c>
      <c r="C23" s="64" t="s">
        <v>99</v>
      </c>
    </row>
    <row r="24" spans="1:3" ht="48.6" customHeight="1" x14ac:dyDescent="0.25">
      <c r="A24" s="61">
        <v>510</v>
      </c>
      <c r="B24" s="62" t="s">
        <v>100</v>
      </c>
      <c r="C24" s="24" t="s">
        <v>101</v>
      </c>
    </row>
    <row r="25" spans="1:3" ht="33" customHeight="1" x14ac:dyDescent="0.25">
      <c r="A25" s="61">
        <v>510</v>
      </c>
      <c r="B25" s="62" t="s">
        <v>102</v>
      </c>
      <c r="C25" s="63" t="s">
        <v>103</v>
      </c>
    </row>
    <row r="26" spans="1:3" ht="88.2" customHeight="1" x14ac:dyDescent="0.25">
      <c r="A26" s="61">
        <v>510</v>
      </c>
      <c r="B26" s="62" t="s">
        <v>104</v>
      </c>
      <c r="C26" s="63" t="s">
        <v>105</v>
      </c>
    </row>
    <row r="27" spans="1:3" ht="90" customHeight="1" x14ac:dyDescent="0.25">
      <c r="A27" s="61">
        <v>510</v>
      </c>
      <c r="B27" s="62" t="s">
        <v>106</v>
      </c>
      <c r="C27" s="63" t="s">
        <v>107</v>
      </c>
    </row>
    <row r="28" spans="1:3" ht="87" customHeight="1" x14ac:dyDescent="0.25">
      <c r="A28" s="61">
        <v>510</v>
      </c>
      <c r="B28" s="62" t="s">
        <v>108</v>
      </c>
      <c r="C28" s="63" t="s">
        <v>109</v>
      </c>
    </row>
    <row r="29" spans="1:3" ht="43.2" customHeight="1" x14ac:dyDescent="0.25">
      <c r="A29" s="61">
        <v>510</v>
      </c>
      <c r="B29" s="62" t="s">
        <v>110</v>
      </c>
      <c r="C29" s="63" t="s">
        <v>111</v>
      </c>
    </row>
    <row r="30" spans="1:3" ht="56.4" customHeight="1" x14ac:dyDescent="0.25">
      <c r="A30" s="61">
        <v>510</v>
      </c>
      <c r="B30" s="62" t="s">
        <v>112</v>
      </c>
      <c r="C30" s="63" t="s">
        <v>113</v>
      </c>
    </row>
    <row r="31" spans="1:3" ht="49.2" customHeight="1" x14ac:dyDescent="0.25">
      <c r="A31" s="61">
        <v>510</v>
      </c>
      <c r="B31" s="62" t="s">
        <v>114</v>
      </c>
      <c r="C31" s="63" t="s">
        <v>115</v>
      </c>
    </row>
    <row r="32" spans="1:3" ht="36.6" customHeight="1" x14ac:dyDescent="0.25">
      <c r="A32" s="61">
        <v>510</v>
      </c>
      <c r="B32" s="62" t="s">
        <v>116</v>
      </c>
      <c r="C32" s="63" t="s">
        <v>117</v>
      </c>
    </row>
    <row r="33" spans="1:4" ht="27.6" x14ac:dyDescent="0.25">
      <c r="A33" s="61">
        <v>510</v>
      </c>
      <c r="B33" s="62" t="s">
        <v>118</v>
      </c>
      <c r="C33" s="63" t="s">
        <v>119</v>
      </c>
    </row>
    <row r="34" spans="1:4" ht="31.2" customHeight="1" x14ac:dyDescent="0.25">
      <c r="A34" s="61">
        <v>510</v>
      </c>
      <c r="B34" s="65" t="s">
        <v>120</v>
      </c>
      <c r="C34" s="66" t="s">
        <v>121</v>
      </c>
    </row>
    <row r="35" spans="1:4" ht="34.950000000000003" customHeight="1" x14ac:dyDescent="0.25">
      <c r="A35" s="61">
        <v>510</v>
      </c>
      <c r="B35" s="67" t="s">
        <v>122</v>
      </c>
      <c r="C35" s="68" t="s">
        <v>17</v>
      </c>
    </row>
    <row r="36" spans="1:4" ht="30.6" customHeight="1" x14ac:dyDescent="0.25">
      <c r="A36" s="61">
        <v>510</v>
      </c>
      <c r="B36" s="67" t="s">
        <v>123</v>
      </c>
      <c r="C36" s="68" t="s">
        <v>124</v>
      </c>
    </row>
    <row r="37" spans="1:4" ht="19.2" customHeight="1" x14ac:dyDescent="0.25">
      <c r="A37" s="61">
        <v>510</v>
      </c>
      <c r="B37" s="67" t="s">
        <v>125</v>
      </c>
      <c r="C37" s="68" t="s">
        <v>19</v>
      </c>
    </row>
    <row r="38" spans="1:4" ht="75" customHeight="1" x14ac:dyDescent="0.25">
      <c r="A38" s="61">
        <v>510</v>
      </c>
      <c r="B38" s="67" t="s">
        <v>126</v>
      </c>
      <c r="C38" s="78" t="s">
        <v>127</v>
      </c>
    </row>
    <row r="39" spans="1:4" ht="72.75" hidden="1" customHeight="1" x14ac:dyDescent="0.25">
      <c r="A39" s="61">
        <v>510</v>
      </c>
      <c r="B39" s="67" t="s">
        <v>128</v>
      </c>
      <c r="C39" s="69" t="s">
        <v>129</v>
      </c>
    </row>
    <row r="40" spans="1:4" ht="45.75" hidden="1" customHeight="1" x14ac:dyDescent="0.25">
      <c r="A40" s="61"/>
      <c r="B40" s="67"/>
      <c r="C40" s="69"/>
    </row>
    <row r="41" spans="1:4" ht="46.2" customHeight="1" x14ac:dyDescent="0.25">
      <c r="A41" s="61">
        <v>510</v>
      </c>
      <c r="B41" s="67" t="s">
        <v>130</v>
      </c>
      <c r="C41" s="69" t="s">
        <v>131</v>
      </c>
    </row>
    <row r="42" spans="1:4" ht="72" customHeight="1" x14ac:dyDescent="0.25">
      <c r="A42" s="61">
        <v>510</v>
      </c>
      <c r="B42" s="67" t="s">
        <v>132</v>
      </c>
      <c r="C42" s="69" t="s">
        <v>129</v>
      </c>
    </row>
    <row r="43" spans="1:4" ht="42.75" customHeight="1" x14ac:dyDescent="0.25">
      <c r="A43" s="61">
        <v>510</v>
      </c>
      <c r="B43" s="67" t="s">
        <v>133</v>
      </c>
      <c r="C43" s="69" t="s">
        <v>134</v>
      </c>
    </row>
    <row r="44" spans="1:4" ht="48" hidden="1" customHeight="1" x14ac:dyDescent="0.25">
      <c r="A44" s="61">
        <v>510</v>
      </c>
      <c r="B44" s="70" t="s">
        <v>135</v>
      </c>
      <c r="C44" s="63" t="s">
        <v>136</v>
      </c>
    </row>
    <row r="45" spans="1:4" s="74" customFormat="1" ht="48" customHeight="1" x14ac:dyDescent="0.25">
      <c r="A45" s="71">
        <v>510</v>
      </c>
      <c r="B45" s="72" t="s">
        <v>137</v>
      </c>
      <c r="C45" s="73" t="s">
        <v>138</v>
      </c>
    </row>
    <row r="46" spans="1:4" ht="34.5" customHeight="1" x14ac:dyDescent="0.25">
      <c r="A46" s="61">
        <v>510</v>
      </c>
      <c r="B46" s="70" t="s">
        <v>139</v>
      </c>
      <c r="C46" s="63" t="s">
        <v>140</v>
      </c>
    </row>
    <row r="47" spans="1:4" s="74" customFormat="1" ht="63.6" customHeight="1" x14ac:dyDescent="0.25">
      <c r="A47" s="71">
        <v>510</v>
      </c>
      <c r="B47" s="72" t="s">
        <v>141</v>
      </c>
      <c r="C47" s="73" t="s">
        <v>142</v>
      </c>
      <c r="D47" s="75"/>
    </row>
    <row r="48" spans="1:4" s="74" customFormat="1" ht="45.75" customHeight="1" x14ac:dyDescent="0.25">
      <c r="A48" s="71">
        <v>510</v>
      </c>
      <c r="B48" s="72" t="s">
        <v>169</v>
      </c>
      <c r="C48" s="73" t="s">
        <v>131</v>
      </c>
      <c r="D48" s="75"/>
    </row>
    <row r="49" spans="1:3" ht="16.2" customHeight="1" x14ac:dyDescent="0.25">
      <c r="A49" s="61">
        <v>510</v>
      </c>
      <c r="B49" s="67" t="s">
        <v>143</v>
      </c>
      <c r="C49" s="68" t="s">
        <v>144</v>
      </c>
    </row>
    <row r="50" spans="1:3" ht="43.95" customHeight="1" x14ac:dyDescent="0.25">
      <c r="A50" s="61">
        <v>510</v>
      </c>
      <c r="B50" s="67" t="s">
        <v>145</v>
      </c>
      <c r="C50" s="68" t="s">
        <v>146</v>
      </c>
    </row>
    <row r="51" spans="1:3" ht="45.6" customHeight="1" x14ac:dyDescent="0.25">
      <c r="A51" s="61">
        <v>510</v>
      </c>
      <c r="B51" s="67" t="s">
        <v>147</v>
      </c>
      <c r="C51" s="68" t="s">
        <v>148</v>
      </c>
    </row>
    <row r="52" spans="1:3" ht="72" customHeight="1" x14ac:dyDescent="0.25">
      <c r="A52" s="61">
        <v>510</v>
      </c>
      <c r="B52" s="67" t="s">
        <v>149</v>
      </c>
      <c r="C52" s="68" t="s">
        <v>150</v>
      </c>
    </row>
    <row r="53" spans="1:3" ht="42" customHeight="1" x14ac:dyDescent="0.25">
      <c r="A53" s="61">
        <v>510</v>
      </c>
      <c r="B53" s="67" t="s">
        <v>151</v>
      </c>
      <c r="C53" s="68" t="s">
        <v>49</v>
      </c>
    </row>
    <row r="54" spans="1:3" ht="19.2" customHeight="1" x14ac:dyDescent="0.25">
      <c r="A54" s="61">
        <v>510</v>
      </c>
      <c r="B54" s="76" t="s">
        <v>152</v>
      </c>
      <c r="C54" s="77" t="s">
        <v>153</v>
      </c>
    </row>
    <row r="55" spans="1:3" ht="60" customHeight="1" x14ac:dyDescent="0.25">
      <c r="A55" s="61">
        <v>510</v>
      </c>
      <c r="B55" s="67" t="s">
        <v>154</v>
      </c>
      <c r="C55" s="68" t="s">
        <v>155</v>
      </c>
    </row>
    <row r="56" spans="1:3" ht="29.4" customHeight="1" x14ac:dyDescent="0.25">
      <c r="A56" s="61">
        <v>510</v>
      </c>
      <c r="B56" s="67" t="s">
        <v>156</v>
      </c>
      <c r="C56" s="68" t="s">
        <v>157</v>
      </c>
    </row>
    <row r="57" spans="1:3" ht="43.95" customHeight="1" x14ac:dyDescent="0.25">
      <c r="A57" s="61">
        <v>510</v>
      </c>
      <c r="B57" s="67" t="s">
        <v>158</v>
      </c>
      <c r="C57" s="68" t="s">
        <v>159</v>
      </c>
    </row>
    <row r="58" spans="1:3" ht="30" customHeight="1" x14ac:dyDescent="0.25">
      <c r="A58" s="61">
        <v>510</v>
      </c>
      <c r="B58" s="67" t="s">
        <v>160</v>
      </c>
      <c r="C58" s="68" t="s">
        <v>55</v>
      </c>
    </row>
    <row r="59" spans="1:3" ht="104.25" customHeight="1" x14ac:dyDescent="0.25">
      <c r="A59" s="61">
        <v>510</v>
      </c>
      <c r="B59" s="65" t="s">
        <v>161</v>
      </c>
      <c r="C59" s="66" t="s">
        <v>162</v>
      </c>
    </row>
    <row r="60" spans="1:3" ht="45" customHeight="1" x14ac:dyDescent="0.25">
      <c r="A60" s="61">
        <v>510</v>
      </c>
      <c r="B60" s="65" t="s">
        <v>163</v>
      </c>
      <c r="C60" s="66" t="s">
        <v>164</v>
      </c>
    </row>
    <row r="61" spans="1:3" ht="43.95" customHeight="1" x14ac:dyDescent="0.25">
      <c r="A61" s="61">
        <v>510</v>
      </c>
      <c r="B61" s="65" t="s">
        <v>165</v>
      </c>
      <c r="C61" s="66" t="s">
        <v>166</v>
      </c>
    </row>
    <row r="62" spans="1:3" ht="43.5" customHeight="1" x14ac:dyDescent="0.25">
      <c r="A62" s="61">
        <v>510</v>
      </c>
      <c r="B62" s="65" t="s">
        <v>167</v>
      </c>
      <c r="C62" s="66" t="s">
        <v>168</v>
      </c>
    </row>
  </sheetData>
  <mergeCells count="10">
    <mergeCell ref="A8:C8"/>
    <mergeCell ref="A9:C9"/>
    <mergeCell ref="A12:C12"/>
    <mergeCell ref="B13:C13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8"/>
  <sheetViews>
    <sheetView workbookViewId="0">
      <selection activeCell="M282" sqref="L282:M282"/>
    </sheetView>
  </sheetViews>
  <sheetFormatPr defaultRowHeight="13.2" x14ac:dyDescent="0.25"/>
  <cols>
    <col min="1" max="1" width="50.88671875" style="79" customWidth="1"/>
    <col min="2" max="3" width="6.6640625" style="168" customWidth="1"/>
    <col min="4" max="4" width="12.88671875" style="168" customWidth="1"/>
    <col min="5" max="5" width="6" style="168" customWidth="1"/>
    <col min="6" max="6" width="14.109375" style="170" customWidth="1"/>
    <col min="7" max="248" width="9.109375" style="79"/>
    <col min="249" max="249" width="50.88671875" style="79" customWidth="1"/>
    <col min="250" max="251" width="6.6640625" style="79" customWidth="1"/>
    <col min="252" max="252" width="12.88671875" style="79" customWidth="1"/>
    <col min="253" max="253" width="6" style="79" customWidth="1"/>
    <col min="254" max="255" width="14.109375" style="79" customWidth="1"/>
    <col min="256" max="256" width="9.109375" style="79"/>
    <col min="257" max="257" width="50.88671875" style="79" customWidth="1"/>
    <col min="258" max="259" width="6.6640625" style="79" customWidth="1"/>
    <col min="260" max="260" width="12.88671875" style="79" customWidth="1"/>
    <col min="261" max="261" width="6" style="79" customWidth="1"/>
    <col min="262" max="262" width="14.109375" style="79" customWidth="1"/>
    <col min="263" max="504" width="9.109375" style="79"/>
    <col min="505" max="505" width="50.88671875" style="79" customWidth="1"/>
    <col min="506" max="507" width="6.6640625" style="79" customWidth="1"/>
    <col min="508" max="508" width="12.88671875" style="79" customWidth="1"/>
    <col min="509" max="509" width="6" style="79" customWidth="1"/>
    <col min="510" max="511" width="14.109375" style="79" customWidth="1"/>
    <col min="512" max="512" width="9.109375" style="79"/>
    <col min="513" max="513" width="50.88671875" style="79" customWidth="1"/>
    <col min="514" max="515" width="6.6640625" style="79" customWidth="1"/>
    <col min="516" max="516" width="12.88671875" style="79" customWidth="1"/>
    <col min="517" max="517" width="6" style="79" customWidth="1"/>
    <col min="518" max="518" width="14.109375" style="79" customWidth="1"/>
    <col min="519" max="760" width="9.109375" style="79"/>
    <col min="761" max="761" width="50.88671875" style="79" customWidth="1"/>
    <col min="762" max="763" width="6.6640625" style="79" customWidth="1"/>
    <col min="764" max="764" width="12.88671875" style="79" customWidth="1"/>
    <col min="765" max="765" width="6" style="79" customWidth="1"/>
    <col min="766" max="767" width="14.109375" style="79" customWidth="1"/>
    <col min="768" max="768" width="9.109375" style="79"/>
    <col min="769" max="769" width="50.88671875" style="79" customWidth="1"/>
    <col min="770" max="771" width="6.6640625" style="79" customWidth="1"/>
    <col min="772" max="772" width="12.88671875" style="79" customWidth="1"/>
    <col min="773" max="773" width="6" style="79" customWidth="1"/>
    <col min="774" max="774" width="14.109375" style="79" customWidth="1"/>
    <col min="775" max="1016" width="9.109375" style="79"/>
    <col min="1017" max="1017" width="50.88671875" style="79" customWidth="1"/>
    <col min="1018" max="1019" width="6.6640625" style="79" customWidth="1"/>
    <col min="1020" max="1020" width="12.88671875" style="79" customWidth="1"/>
    <col min="1021" max="1021" width="6" style="79" customWidth="1"/>
    <col min="1022" max="1023" width="14.109375" style="79" customWidth="1"/>
    <col min="1024" max="1024" width="9.109375" style="79"/>
    <col min="1025" max="1025" width="50.88671875" style="79" customWidth="1"/>
    <col min="1026" max="1027" width="6.6640625" style="79" customWidth="1"/>
    <col min="1028" max="1028" width="12.88671875" style="79" customWidth="1"/>
    <col min="1029" max="1029" width="6" style="79" customWidth="1"/>
    <col min="1030" max="1030" width="14.109375" style="79" customWidth="1"/>
    <col min="1031" max="1272" width="9.109375" style="79"/>
    <col min="1273" max="1273" width="50.88671875" style="79" customWidth="1"/>
    <col min="1274" max="1275" width="6.6640625" style="79" customWidth="1"/>
    <col min="1276" max="1276" width="12.88671875" style="79" customWidth="1"/>
    <col min="1277" max="1277" width="6" style="79" customWidth="1"/>
    <col min="1278" max="1279" width="14.109375" style="79" customWidth="1"/>
    <col min="1280" max="1280" width="9.109375" style="79"/>
    <col min="1281" max="1281" width="50.88671875" style="79" customWidth="1"/>
    <col min="1282" max="1283" width="6.6640625" style="79" customWidth="1"/>
    <col min="1284" max="1284" width="12.88671875" style="79" customWidth="1"/>
    <col min="1285" max="1285" width="6" style="79" customWidth="1"/>
    <col min="1286" max="1286" width="14.109375" style="79" customWidth="1"/>
    <col min="1287" max="1528" width="9.109375" style="79"/>
    <col min="1529" max="1529" width="50.88671875" style="79" customWidth="1"/>
    <col min="1530" max="1531" width="6.6640625" style="79" customWidth="1"/>
    <col min="1532" max="1532" width="12.88671875" style="79" customWidth="1"/>
    <col min="1533" max="1533" width="6" style="79" customWidth="1"/>
    <col min="1534" max="1535" width="14.109375" style="79" customWidth="1"/>
    <col min="1536" max="1536" width="9.109375" style="79"/>
    <col min="1537" max="1537" width="50.88671875" style="79" customWidth="1"/>
    <col min="1538" max="1539" width="6.6640625" style="79" customWidth="1"/>
    <col min="1540" max="1540" width="12.88671875" style="79" customWidth="1"/>
    <col min="1541" max="1541" width="6" style="79" customWidth="1"/>
    <col min="1542" max="1542" width="14.109375" style="79" customWidth="1"/>
    <col min="1543" max="1784" width="9.109375" style="79"/>
    <col min="1785" max="1785" width="50.88671875" style="79" customWidth="1"/>
    <col min="1786" max="1787" width="6.6640625" style="79" customWidth="1"/>
    <col min="1788" max="1788" width="12.88671875" style="79" customWidth="1"/>
    <col min="1789" max="1789" width="6" style="79" customWidth="1"/>
    <col min="1790" max="1791" width="14.109375" style="79" customWidth="1"/>
    <col min="1792" max="1792" width="9.109375" style="79"/>
    <col min="1793" max="1793" width="50.88671875" style="79" customWidth="1"/>
    <col min="1794" max="1795" width="6.6640625" style="79" customWidth="1"/>
    <col min="1796" max="1796" width="12.88671875" style="79" customWidth="1"/>
    <col min="1797" max="1797" width="6" style="79" customWidth="1"/>
    <col min="1798" max="1798" width="14.109375" style="79" customWidth="1"/>
    <col min="1799" max="2040" width="9.109375" style="79"/>
    <col min="2041" max="2041" width="50.88671875" style="79" customWidth="1"/>
    <col min="2042" max="2043" width="6.6640625" style="79" customWidth="1"/>
    <col min="2044" max="2044" width="12.88671875" style="79" customWidth="1"/>
    <col min="2045" max="2045" width="6" style="79" customWidth="1"/>
    <col min="2046" max="2047" width="14.109375" style="79" customWidth="1"/>
    <col min="2048" max="2048" width="9.109375" style="79"/>
    <col min="2049" max="2049" width="50.88671875" style="79" customWidth="1"/>
    <col min="2050" max="2051" width="6.6640625" style="79" customWidth="1"/>
    <col min="2052" max="2052" width="12.88671875" style="79" customWidth="1"/>
    <col min="2053" max="2053" width="6" style="79" customWidth="1"/>
    <col min="2054" max="2054" width="14.109375" style="79" customWidth="1"/>
    <col min="2055" max="2296" width="9.109375" style="79"/>
    <col min="2297" max="2297" width="50.88671875" style="79" customWidth="1"/>
    <col min="2298" max="2299" width="6.6640625" style="79" customWidth="1"/>
    <col min="2300" max="2300" width="12.88671875" style="79" customWidth="1"/>
    <col min="2301" max="2301" width="6" style="79" customWidth="1"/>
    <col min="2302" max="2303" width="14.109375" style="79" customWidth="1"/>
    <col min="2304" max="2304" width="9.109375" style="79"/>
    <col min="2305" max="2305" width="50.88671875" style="79" customWidth="1"/>
    <col min="2306" max="2307" width="6.6640625" style="79" customWidth="1"/>
    <col min="2308" max="2308" width="12.88671875" style="79" customWidth="1"/>
    <col min="2309" max="2309" width="6" style="79" customWidth="1"/>
    <col min="2310" max="2310" width="14.109375" style="79" customWidth="1"/>
    <col min="2311" max="2552" width="9.109375" style="79"/>
    <col min="2553" max="2553" width="50.88671875" style="79" customWidth="1"/>
    <col min="2554" max="2555" width="6.6640625" style="79" customWidth="1"/>
    <col min="2556" max="2556" width="12.88671875" style="79" customWidth="1"/>
    <col min="2557" max="2557" width="6" style="79" customWidth="1"/>
    <col min="2558" max="2559" width="14.109375" style="79" customWidth="1"/>
    <col min="2560" max="2560" width="9.109375" style="79"/>
    <col min="2561" max="2561" width="50.88671875" style="79" customWidth="1"/>
    <col min="2562" max="2563" width="6.6640625" style="79" customWidth="1"/>
    <col min="2564" max="2564" width="12.88671875" style="79" customWidth="1"/>
    <col min="2565" max="2565" width="6" style="79" customWidth="1"/>
    <col min="2566" max="2566" width="14.109375" style="79" customWidth="1"/>
    <col min="2567" max="2808" width="9.109375" style="79"/>
    <col min="2809" max="2809" width="50.88671875" style="79" customWidth="1"/>
    <col min="2810" max="2811" width="6.6640625" style="79" customWidth="1"/>
    <col min="2812" max="2812" width="12.88671875" style="79" customWidth="1"/>
    <col min="2813" max="2813" width="6" style="79" customWidth="1"/>
    <col min="2814" max="2815" width="14.109375" style="79" customWidth="1"/>
    <col min="2816" max="2816" width="9.109375" style="79"/>
    <col min="2817" max="2817" width="50.88671875" style="79" customWidth="1"/>
    <col min="2818" max="2819" width="6.6640625" style="79" customWidth="1"/>
    <col min="2820" max="2820" width="12.88671875" style="79" customWidth="1"/>
    <col min="2821" max="2821" width="6" style="79" customWidth="1"/>
    <col min="2822" max="2822" width="14.109375" style="79" customWidth="1"/>
    <col min="2823" max="3064" width="9.109375" style="79"/>
    <col min="3065" max="3065" width="50.88671875" style="79" customWidth="1"/>
    <col min="3066" max="3067" width="6.6640625" style="79" customWidth="1"/>
    <col min="3068" max="3068" width="12.88671875" style="79" customWidth="1"/>
    <col min="3069" max="3069" width="6" style="79" customWidth="1"/>
    <col min="3070" max="3071" width="14.109375" style="79" customWidth="1"/>
    <col min="3072" max="3072" width="9.109375" style="79"/>
    <col min="3073" max="3073" width="50.88671875" style="79" customWidth="1"/>
    <col min="3074" max="3075" width="6.6640625" style="79" customWidth="1"/>
    <col min="3076" max="3076" width="12.88671875" style="79" customWidth="1"/>
    <col min="3077" max="3077" width="6" style="79" customWidth="1"/>
    <col min="3078" max="3078" width="14.109375" style="79" customWidth="1"/>
    <col min="3079" max="3320" width="9.109375" style="79"/>
    <col min="3321" max="3321" width="50.88671875" style="79" customWidth="1"/>
    <col min="3322" max="3323" width="6.6640625" style="79" customWidth="1"/>
    <col min="3324" max="3324" width="12.88671875" style="79" customWidth="1"/>
    <col min="3325" max="3325" width="6" style="79" customWidth="1"/>
    <col min="3326" max="3327" width="14.109375" style="79" customWidth="1"/>
    <col min="3328" max="3328" width="9.109375" style="79"/>
    <col min="3329" max="3329" width="50.88671875" style="79" customWidth="1"/>
    <col min="3330" max="3331" width="6.6640625" style="79" customWidth="1"/>
    <col min="3332" max="3332" width="12.88671875" style="79" customWidth="1"/>
    <col min="3333" max="3333" width="6" style="79" customWidth="1"/>
    <col min="3334" max="3334" width="14.109375" style="79" customWidth="1"/>
    <col min="3335" max="3576" width="9.109375" style="79"/>
    <col min="3577" max="3577" width="50.88671875" style="79" customWidth="1"/>
    <col min="3578" max="3579" width="6.6640625" style="79" customWidth="1"/>
    <col min="3580" max="3580" width="12.88671875" style="79" customWidth="1"/>
    <col min="3581" max="3581" width="6" style="79" customWidth="1"/>
    <col min="3582" max="3583" width="14.109375" style="79" customWidth="1"/>
    <col min="3584" max="3584" width="9.109375" style="79"/>
    <col min="3585" max="3585" width="50.88671875" style="79" customWidth="1"/>
    <col min="3586" max="3587" width="6.6640625" style="79" customWidth="1"/>
    <col min="3588" max="3588" width="12.88671875" style="79" customWidth="1"/>
    <col min="3589" max="3589" width="6" style="79" customWidth="1"/>
    <col min="3590" max="3590" width="14.109375" style="79" customWidth="1"/>
    <col min="3591" max="3832" width="9.109375" style="79"/>
    <col min="3833" max="3833" width="50.88671875" style="79" customWidth="1"/>
    <col min="3834" max="3835" width="6.6640625" style="79" customWidth="1"/>
    <col min="3836" max="3836" width="12.88671875" style="79" customWidth="1"/>
    <col min="3837" max="3837" width="6" style="79" customWidth="1"/>
    <col min="3838" max="3839" width="14.109375" style="79" customWidth="1"/>
    <col min="3840" max="3840" width="9.109375" style="79"/>
    <col min="3841" max="3841" width="50.88671875" style="79" customWidth="1"/>
    <col min="3842" max="3843" width="6.6640625" style="79" customWidth="1"/>
    <col min="3844" max="3844" width="12.88671875" style="79" customWidth="1"/>
    <col min="3845" max="3845" width="6" style="79" customWidth="1"/>
    <col min="3846" max="3846" width="14.109375" style="79" customWidth="1"/>
    <col min="3847" max="4088" width="9.109375" style="79"/>
    <col min="4089" max="4089" width="50.88671875" style="79" customWidth="1"/>
    <col min="4090" max="4091" width="6.6640625" style="79" customWidth="1"/>
    <col min="4092" max="4092" width="12.88671875" style="79" customWidth="1"/>
    <col min="4093" max="4093" width="6" style="79" customWidth="1"/>
    <col min="4094" max="4095" width="14.109375" style="79" customWidth="1"/>
    <col min="4096" max="4096" width="9.109375" style="79"/>
    <col min="4097" max="4097" width="50.88671875" style="79" customWidth="1"/>
    <col min="4098" max="4099" width="6.6640625" style="79" customWidth="1"/>
    <col min="4100" max="4100" width="12.88671875" style="79" customWidth="1"/>
    <col min="4101" max="4101" width="6" style="79" customWidth="1"/>
    <col min="4102" max="4102" width="14.109375" style="79" customWidth="1"/>
    <col min="4103" max="4344" width="9.109375" style="79"/>
    <col min="4345" max="4345" width="50.88671875" style="79" customWidth="1"/>
    <col min="4346" max="4347" width="6.6640625" style="79" customWidth="1"/>
    <col min="4348" max="4348" width="12.88671875" style="79" customWidth="1"/>
    <col min="4349" max="4349" width="6" style="79" customWidth="1"/>
    <col min="4350" max="4351" width="14.109375" style="79" customWidth="1"/>
    <col min="4352" max="4352" width="9.109375" style="79"/>
    <col min="4353" max="4353" width="50.88671875" style="79" customWidth="1"/>
    <col min="4354" max="4355" width="6.6640625" style="79" customWidth="1"/>
    <col min="4356" max="4356" width="12.88671875" style="79" customWidth="1"/>
    <col min="4357" max="4357" width="6" style="79" customWidth="1"/>
    <col min="4358" max="4358" width="14.109375" style="79" customWidth="1"/>
    <col min="4359" max="4600" width="9.109375" style="79"/>
    <col min="4601" max="4601" width="50.88671875" style="79" customWidth="1"/>
    <col min="4602" max="4603" width="6.6640625" style="79" customWidth="1"/>
    <col min="4604" max="4604" width="12.88671875" style="79" customWidth="1"/>
    <col min="4605" max="4605" width="6" style="79" customWidth="1"/>
    <col min="4606" max="4607" width="14.109375" style="79" customWidth="1"/>
    <col min="4608" max="4608" width="9.109375" style="79"/>
    <col min="4609" max="4609" width="50.88671875" style="79" customWidth="1"/>
    <col min="4610" max="4611" width="6.6640625" style="79" customWidth="1"/>
    <col min="4612" max="4612" width="12.88671875" style="79" customWidth="1"/>
    <col min="4613" max="4613" width="6" style="79" customWidth="1"/>
    <col min="4614" max="4614" width="14.109375" style="79" customWidth="1"/>
    <col min="4615" max="4856" width="9.109375" style="79"/>
    <col min="4857" max="4857" width="50.88671875" style="79" customWidth="1"/>
    <col min="4858" max="4859" width="6.6640625" style="79" customWidth="1"/>
    <col min="4860" max="4860" width="12.88671875" style="79" customWidth="1"/>
    <col min="4861" max="4861" width="6" style="79" customWidth="1"/>
    <col min="4862" max="4863" width="14.109375" style="79" customWidth="1"/>
    <col min="4864" max="4864" width="9.109375" style="79"/>
    <col min="4865" max="4865" width="50.88671875" style="79" customWidth="1"/>
    <col min="4866" max="4867" width="6.6640625" style="79" customWidth="1"/>
    <col min="4868" max="4868" width="12.88671875" style="79" customWidth="1"/>
    <col min="4869" max="4869" width="6" style="79" customWidth="1"/>
    <col min="4870" max="4870" width="14.109375" style="79" customWidth="1"/>
    <col min="4871" max="5112" width="9.109375" style="79"/>
    <col min="5113" max="5113" width="50.88671875" style="79" customWidth="1"/>
    <col min="5114" max="5115" width="6.6640625" style="79" customWidth="1"/>
    <col min="5116" max="5116" width="12.88671875" style="79" customWidth="1"/>
    <col min="5117" max="5117" width="6" style="79" customWidth="1"/>
    <col min="5118" max="5119" width="14.109375" style="79" customWidth="1"/>
    <col min="5120" max="5120" width="9.109375" style="79"/>
    <col min="5121" max="5121" width="50.88671875" style="79" customWidth="1"/>
    <col min="5122" max="5123" width="6.6640625" style="79" customWidth="1"/>
    <col min="5124" max="5124" width="12.88671875" style="79" customWidth="1"/>
    <col min="5125" max="5125" width="6" style="79" customWidth="1"/>
    <col min="5126" max="5126" width="14.109375" style="79" customWidth="1"/>
    <col min="5127" max="5368" width="9.109375" style="79"/>
    <col min="5369" max="5369" width="50.88671875" style="79" customWidth="1"/>
    <col min="5370" max="5371" width="6.6640625" style="79" customWidth="1"/>
    <col min="5372" max="5372" width="12.88671875" style="79" customWidth="1"/>
    <col min="5373" max="5373" width="6" style="79" customWidth="1"/>
    <col min="5374" max="5375" width="14.109375" style="79" customWidth="1"/>
    <col min="5376" max="5376" width="9.109375" style="79"/>
    <col min="5377" max="5377" width="50.88671875" style="79" customWidth="1"/>
    <col min="5378" max="5379" width="6.6640625" style="79" customWidth="1"/>
    <col min="5380" max="5380" width="12.88671875" style="79" customWidth="1"/>
    <col min="5381" max="5381" width="6" style="79" customWidth="1"/>
    <col min="5382" max="5382" width="14.109375" style="79" customWidth="1"/>
    <col min="5383" max="5624" width="9.109375" style="79"/>
    <col min="5625" max="5625" width="50.88671875" style="79" customWidth="1"/>
    <col min="5626" max="5627" width="6.6640625" style="79" customWidth="1"/>
    <col min="5628" max="5628" width="12.88671875" style="79" customWidth="1"/>
    <col min="5629" max="5629" width="6" style="79" customWidth="1"/>
    <col min="5630" max="5631" width="14.109375" style="79" customWidth="1"/>
    <col min="5632" max="5632" width="9.109375" style="79"/>
    <col min="5633" max="5633" width="50.88671875" style="79" customWidth="1"/>
    <col min="5634" max="5635" width="6.6640625" style="79" customWidth="1"/>
    <col min="5636" max="5636" width="12.88671875" style="79" customWidth="1"/>
    <col min="5637" max="5637" width="6" style="79" customWidth="1"/>
    <col min="5638" max="5638" width="14.109375" style="79" customWidth="1"/>
    <col min="5639" max="5880" width="9.109375" style="79"/>
    <col min="5881" max="5881" width="50.88671875" style="79" customWidth="1"/>
    <col min="5882" max="5883" width="6.6640625" style="79" customWidth="1"/>
    <col min="5884" max="5884" width="12.88671875" style="79" customWidth="1"/>
    <col min="5885" max="5885" width="6" style="79" customWidth="1"/>
    <col min="5886" max="5887" width="14.109375" style="79" customWidth="1"/>
    <col min="5888" max="5888" width="9.109375" style="79"/>
    <col min="5889" max="5889" width="50.88671875" style="79" customWidth="1"/>
    <col min="5890" max="5891" width="6.6640625" style="79" customWidth="1"/>
    <col min="5892" max="5892" width="12.88671875" style="79" customWidth="1"/>
    <col min="5893" max="5893" width="6" style="79" customWidth="1"/>
    <col min="5894" max="5894" width="14.109375" style="79" customWidth="1"/>
    <col min="5895" max="6136" width="9.109375" style="79"/>
    <col min="6137" max="6137" width="50.88671875" style="79" customWidth="1"/>
    <col min="6138" max="6139" width="6.6640625" style="79" customWidth="1"/>
    <col min="6140" max="6140" width="12.88671875" style="79" customWidth="1"/>
    <col min="6141" max="6141" width="6" style="79" customWidth="1"/>
    <col min="6142" max="6143" width="14.109375" style="79" customWidth="1"/>
    <col min="6144" max="6144" width="9.109375" style="79"/>
    <col min="6145" max="6145" width="50.88671875" style="79" customWidth="1"/>
    <col min="6146" max="6147" width="6.6640625" style="79" customWidth="1"/>
    <col min="6148" max="6148" width="12.88671875" style="79" customWidth="1"/>
    <col min="6149" max="6149" width="6" style="79" customWidth="1"/>
    <col min="6150" max="6150" width="14.109375" style="79" customWidth="1"/>
    <col min="6151" max="6392" width="9.109375" style="79"/>
    <col min="6393" max="6393" width="50.88671875" style="79" customWidth="1"/>
    <col min="6394" max="6395" width="6.6640625" style="79" customWidth="1"/>
    <col min="6396" max="6396" width="12.88671875" style="79" customWidth="1"/>
    <col min="6397" max="6397" width="6" style="79" customWidth="1"/>
    <col min="6398" max="6399" width="14.109375" style="79" customWidth="1"/>
    <col min="6400" max="6400" width="9.109375" style="79"/>
    <col min="6401" max="6401" width="50.88671875" style="79" customWidth="1"/>
    <col min="6402" max="6403" width="6.6640625" style="79" customWidth="1"/>
    <col min="6404" max="6404" width="12.88671875" style="79" customWidth="1"/>
    <col min="6405" max="6405" width="6" style="79" customWidth="1"/>
    <col min="6406" max="6406" width="14.109375" style="79" customWidth="1"/>
    <col min="6407" max="6648" width="9.109375" style="79"/>
    <col min="6649" max="6649" width="50.88671875" style="79" customWidth="1"/>
    <col min="6650" max="6651" width="6.6640625" style="79" customWidth="1"/>
    <col min="6652" max="6652" width="12.88671875" style="79" customWidth="1"/>
    <col min="6653" max="6653" width="6" style="79" customWidth="1"/>
    <col min="6654" max="6655" width="14.109375" style="79" customWidth="1"/>
    <col min="6656" max="6656" width="9.109375" style="79"/>
    <col min="6657" max="6657" width="50.88671875" style="79" customWidth="1"/>
    <col min="6658" max="6659" width="6.6640625" style="79" customWidth="1"/>
    <col min="6660" max="6660" width="12.88671875" style="79" customWidth="1"/>
    <col min="6661" max="6661" width="6" style="79" customWidth="1"/>
    <col min="6662" max="6662" width="14.109375" style="79" customWidth="1"/>
    <col min="6663" max="6904" width="9.109375" style="79"/>
    <col min="6905" max="6905" width="50.88671875" style="79" customWidth="1"/>
    <col min="6906" max="6907" width="6.6640625" style="79" customWidth="1"/>
    <col min="6908" max="6908" width="12.88671875" style="79" customWidth="1"/>
    <col min="6909" max="6909" width="6" style="79" customWidth="1"/>
    <col min="6910" max="6911" width="14.109375" style="79" customWidth="1"/>
    <col min="6912" max="6912" width="9.109375" style="79"/>
    <col min="6913" max="6913" width="50.88671875" style="79" customWidth="1"/>
    <col min="6914" max="6915" width="6.6640625" style="79" customWidth="1"/>
    <col min="6916" max="6916" width="12.88671875" style="79" customWidth="1"/>
    <col min="6917" max="6917" width="6" style="79" customWidth="1"/>
    <col min="6918" max="6918" width="14.109375" style="79" customWidth="1"/>
    <col min="6919" max="7160" width="9.109375" style="79"/>
    <col min="7161" max="7161" width="50.88671875" style="79" customWidth="1"/>
    <col min="7162" max="7163" width="6.6640625" style="79" customWidth="1"/>
    <col min="7164" max="7164" width="12.88671875" style="79" customWidth="1"/>
    <col min="7165" max="7165" width="6" style="79" customWidth="1"/>
    <col min="7166" max="7167" width="14.109375" style="79" customWidth="1"/>
    <col min="7168" max="7168" width="9.109375" style="79"/>
    <col min="7169" max="7169" width="50.88671875" style="79" customWidth="1"/>
    <col min="7170" max="7171" width="6.6640625" style="79" customWidth="1"/>
    <col min="7172" max="7172" width="12.88671875" style="79" customWidth="1"/>
    <col min="7173" max="7173" width="6" style="79" customWidth="1"/>
    <col min="7174" max="7174" width="14.109375" style="79" customWidth="1"/>
    <col min="7175" max="7416" width="9.109375" style="79"/>
    <col min="7417" max="7417" width="50.88671875" style="79" customWidth="1"/>
    <col min="7418" max="7419" width="6.6640625" style="79" customWidth="1"/>
    <col min="7420" max="7420" width="12.88671875" style="79" customWidth="1"/>
    <col min="7421" max="7421" width="6" style="79" customWidth="1"/>
    <col min="7422" max="7423" width="14.109375" style="79" customWidth="1"/>
    <col min="7424" max="7424" width="9.109375" style="79"/>
    <col min="7425" max="7425" width="50.88671875" style="79" customWidth="1"/>
    <col min="7426" max="7427" width="6.6640625" style="79" customWidth="1"/>
    <col min="7428" max="7428" width="12.88671875" style="79" customWidth="1"/>
    <col min="7429" max="7429" width="6" style="79" customWidth="1"/>
    <col min="7430" max="7430" width="14.109375" style="79" customWidth="1"/>
    <col min="7431" max="7672" width="9.109375" style="79"/>
    <col min="7673" max="7673" width="50.88671875" style="79" customWidth="1"/>
    <col min="7674" max="7675" width="6.6640625" style="79" customWidth="1"/>
    <col min="7676" max="7676" width="12.88671875" style="79" customWidth="1"/>
    <col min="7677" max="7677" width="6" style="79" customWidth="1"/>
    <col min="7678" max="7679" width="14.109375" style="79" customWidth="1"/>
    <col min="7680" max="7680" width="9.109375" style="79"/>
    <col min="7681" max="7681" width="50.88671875" style="79" customWidth="1"/>
    <col min="7682" max="7683" width="6.6640625" style="79" customWidth="1"/>
    <col min="7684" max="7684" width="12.88671875" style="79" customWidth="1"/>
    <col min="7685" max="7685" width="6" style="79" customWidth="1"/>
    <col min="7686" max="7686" width="14.109375" style="79" customWidth="1"/>
    <col min="7687" max="7928" width="9.109375" style="79"/>
    <col min="7929" max="7929" width="50.88671875" style="79" customWidth="1"/>
    <col min="7930" max="7931" width="6.6640625" style="79" customWidth="1"/>
    <col min="7932" max="7932" width="12.88671875" style="79" customWidth="1"/>
    <col min="7933" max="7933" width="6" style="79" customWidth="1"/>
    <col min="7934" max="7935" width="14.109375" style="79" customWidth="1"/>
    <col min="7936" max="7936" width="9.109375" style="79"/>
    <col min="7937" max="7937" width="50.88671875" style="79" customWidth="1"/>
    <col min="7938" max="7939" width="6.6640625" style="79" customWidth="1"/>
    <col min="7940" max="7940" width="12.88671875" style="79" customWidth="1"/>
    <col min="7941" max="7941" width="6" style="79" customWidth="1"/>
    <col min="7942" max="7942" width="14.109375" style="79" customWidth="1"/>
    <col min="7943" max="8184" width="9.109375" style="79"/>
    <col min="8185" max="8185" width="50.88671875" style="79" customWidth="1"/>
    <col min="8186" max="8187" width="6.6640625" style="79" customWidth="1"/>
    <col min="8188" max="8188" width="12.88671875" style="79" customWidth="1"/>
    <col min="8189" max="8189" width="6" style="79" customWidth="1"/>
    <col min="8190" max="8191" width="14.109375" style="79" customWidth="1"/>
    <col min="8192" max="8192" width="9.109375" style="79"/>
    <col min="8193" max="8193" width="50.88671875" style="79" customWidth="1"/>
    <col min="8194" max="8195" width="6.6640625" style="79" customWidth="1"/>
    <col min="8196" max="8196" width="12.88671875" style="79" customWidth="1"/>
    <col min="8197" max="8197" width="6" style="79" customWidth="1"/>
    <col min="8198" max="8198" width="14.109375" style="79" customWidth="1"/>
    <col min="8199" max="8440" width="9.109375" style="79"/>
    <col min="8441" max="8441" width="50.88671875" style="79" customWidth="1"/>
    <col min="8442" max="8443" width="6.6640625" style="79" customWidth="1"/>
    <col min="8444" max="8444" width="12.88671875" style="79" customWidth="1"/>
    <col min="8445" max="8445" width="6" style="79" customWidth="1"/>
    <col min="8446" max="8447" width="14.109375" style="79" customWidth="1"/>
    <col min="8448" max="8448" width="9.109375" style="79"/>
    <col min="8449" max="8449" width="50.88671875" style="79" customWidth="1"/>
    <col min="8450" max="8451" width="6.6640625" style="79" customWidth="1"/>
    <col min="8452" max="8452" width="12.88671875" style="79" customWidth="1"/>
    <col min="8453" max="8453" width="6" style="79" customWidth="1"/>
    <col min="8454" max="8454" width="14.109375" style="79" customWidth="1"/>
    <col min="8455" max="8696" width="9.109375" style="79"/>
    <col min="8697" max="8697" width="50.88671875" style="79" customWidth="1"/>
    <col min="8698" max="8699" width="6.6640625" style="79" customWidth="1"/>
    <col min="8700" max="8700" width="12.88671875" style="79" customWidth="1"/>
    <col min="8701" max="8701" width="6" style="79" customWidth="1"/>
    <col min="8702" max="8703" width="14.109375" style="79" customWidth="1"/>
    <col min="8704" max="8704" width="9.109375" style="79"/>
    <col min="8705" max="8705" width="50.88671875" style="79" customWidth="1"/>
    <col min="8706" max="8707" width="6.6640625" style="79" customWidth="1"/>
    <col min="8708" max="8708" width="12.88671875" style="79" customWidth="1"/>
    <col min="8709" max="8709" width="6" style="79" customWidth="1"/>
    <col min="8710" max="8710" width="14.109375" style="79" customWidth="1"/>
    <col min="8711" max="8952" width="9.109375" style="79"/>
    <col min="8953" max="8953" width="50.88671875" style="79" customWidth="1"/>
    <col min="8954" max="8955" width="6.6640625" style="79" customWidth="1"/>
    <col min="8956" max="8956" width="12.88671875" style="79" customWidth="1"/>
    <col min="8957" max="8957" width="6" style="79" customWidth="1"/>
    <col min="8958" max="8959" width="14.109375" style="79" customWidth="1"/>
    <col min="8960" max="8960" width="9.109375" style="79"/>
    <col min="8961" max="8961" width="50.88671875" style="79" customWidth="1"/>
    <col min="8962" max="8963" width="6.6640625" style="79" customWidth="1"/>
    <col min="8964" max="8964" width="12.88671875" style="79" customWidth="1"/>
    <col min="8965" max="8965" width="6" style="79" customWidth="1"/>
    <col min="8966" max="8966" width="14.109375" style="79" customWidth="1"/>
    <col min="8967" max="9208" width="9.109375" style="79"/>
    <col min="9209" max="9209" width="50.88671875" style="79" customWidth="1"/>
    <col min="9210" max="9211" width="6.6640625" style="79" customWidth="1"/>
    <col min="9212" max="9212" width="12.88671875" style="79" customWidth="1"/>
    <col min="9213" max="9213" width="6" style="79" customWidth="1"/>
    <col min="9214" max="9215" width="14.109375" style="79" customWidth="1"/>
    <col min="9216" max="9216" width="9.109375" style="79"/>
    <col min="9217" max="9217" width="50.88671875" style="79" customWidth="1"/>
    <col min="9218" max="9219" width="6.6640625" style="79" customWidth="1"/>
    <col min="9220" max="9220" width="12.88671875" style="79" customWidth="1"/>
    <col min="9221" max="9221" width="6" style="79" customWidth="1"/>
    <col min="9222" max="9222" width="14.109375" style="79" customWidth="1"/>
    <col min="9223" max="9464" width="9.109375" style="79"/>
    <col min="9465" max="9465" width="50.88671875" style="79" customWidth="1"/>
    <col min="9466" max="9467" width="6.6640625" style="79" customWidth="1"/>
    <col min="9468" max="9468" width="12.88671875" style="79" customWidth="1"/>
    <col min="9469" max="9469" width="6" style="79" customWidth="1"/>
    <col min="9470" max="9471" width="14.109375" style="79" customWidth="1"/>
    <col min="9472" max="9472" width="9.109375" style="79"/>
    <col min="9473" max="9473" width="50.88671875" style="79" customWidth="1"/>
    <col min="9474" max="9475" width="6.6640625" style="79" customWidth="1"/>
    <col min="9476" max="9476" width="12.88671875" style="79" customWidth="1"/>
    <col min="9477" max="9477" width="6" style="79" customWidth="1"/>
    <col min="9478" max="9478" width="14.109375" style="79" customWidth="1"/>
    <col min="9479" max="9720" width="9.109375" style="79"/>
    <col min="9721" max="9721" width="50.88671875" style="79" customWidth="1"/>
    <col min="9722" max="9723" width="6.6640625" style="79" customWidth="1"/>
    <col min="9724" max="9724" width="12.88671875" style="79" customWidth="1"/>
    <col min="9725" max="9725" width="6" style="79" customWidth="1"/>
    <col min="9726" max="9727" width="14.109375" style="79" customWidth="1"/>
    <col min="9728" max="9728" width="9.109375" style="79"/>
    <col min="9729" max="9729" width="50.88671875" style="79" customWidth="1"/>
    <col min="9730" max="9731" width="6.6640625" style="79" customWidth="1"/>
    <col min="9732" max="9732" width="12.88671875" style="79" customWidth="1"/>
    <col min="9733" max="9733" width="6" style="79" customWidth="1"/>
    <col min="9734" max="9734" width="14.109375" style="79" customWidth="1"/>
    <col min="9735" max="9976" width="9.109375" style="79"/>
    <col min="9977" max="9977" width="50.88671875" style="79" customWidth="1"/>
    <col min="9978" max="9979" width="6.6640625" style="79" customWidth="1"/>
    <col min="9980" max="9980" width="12.88671875" style="79" customWidth="1"/>
    <col min="9981" max="9981" width="6" style="79" customWidth="1"/>
    <col min="9982" max="9983" width="14.109375" style="79" customWidth="1"/>
    <col min="9984" max="9984" width="9.109375" style="79"/>
    <col min="9985" max="9985" width="50.88671875" style="79" customWidth="1"/>
    <col min="9986" max="9987" width="6.6640625" style="79" customWidth="1"/>
    <col min="9988" max="9988" width="12.88671875" style="79" customWidth="1"/>
    <col min="9989" max="9989" width="6" style="79" customWidth="1"/>
    <col min="9990" max="9990" width="14.109375" style="79" customWidth="1"/>
    <col min="9991" max="10232" width="9.109375" style="79"/>
    <col min="10233" max="10233" width="50.88671875" style="79" customWidth="1"/>
    <col min="10234" max="10235" width="6.6640625" style="79" customWidth="1"/>
    <col min="10236" max="10236" width="12.88671875" style="79" customWidth="1"/>
    <col min="10237" max="10237" width="6" style="79" customWidth="1"/>
    <col min="10238" max="10239" width="14.109375" style="79" customWidth="1"/>
    <col min="10240" max="10240" width="9.109375" style="79"/>
    <col min="10241" max="10241" width="50.88671875" style="79" customWidth="1"/>
    <col min="10242" max="10243" width="6.6640625" style="79" customWidth="1"/>
    <col min="10244" max="10244" width="12.88671875" style="79" customWidth="1"/>
    <col min="10245" max="10245" width="6" style="79" customWidth="1"/>
    <col min="10246" max="10246" width="14.109375" style="79" customWidth="1"/>
    <col min="10247" max="10488" width="9.109375" style="79"/>
    <col min="10489" max="10489" width="50.88671875" style="79" customWidth="1"/>
    <col min="10490" max="10491" width="6.6640625" style="79" customWidth="1"/>
    <col min="10492" max="10492" width="12.88671875" style="79" customWidth="1"/>
    <col min="10493" max="10493" width="6" style="79" customWidth="1"/>
    <col min="10494" max="10495" width="14.109375" style="79" customWidth="1"/>
    <col min="10496" max="10496" width="9.109375" style="79"/>
    <col min="10497" max="10497" width="50.88671875" style="79" customWidth="1"/>
    <col min="10498" max="10499" width="6.6640625" style="79" customWidth="1"/>
    <col min="10500" max="10500" width="12.88671875" style="79" customWidth="1"/>
    <col min="10501" max="10501" width="6" style="79" customWidth="1"/>
    <col min="10502" max="10502" width="14.109375" style="79" customWidth="1"/>
    <col min="10503" max="10744" width="9.109375" style="79"/>
    <col min="10745" max="10745" width="50.88671875" style="79" customWidth="1"/>
    <col min="10746" max="10747" width="6.6640625" style="79" customWidth="1"/>
    <col min="10748" max="10748" width="12.88671875" style="79" customWidth="1"/>
    <col min="10749" max="10749" width="6" style="79" customWidth="1"/>
    <col min="10750" max="10751" width="14.109375" style="79" customWidth="1"/>
    <col min="10752" max="10752" width="9.109375" style="79"/>
    <col min="10753" max="10753" width="50.88671875" style="79" customWidth="1"/>
    <col min="10754" max="10755" width="6.6640625" style="79" customWidth="1"/>
    <col min="10756" max="10756" width="12.88671875" style="79" customWidth="1"/>
    <col min="10757" max="10757" width="6" style="79" customWidth="1"/>
    <col min="10758" max="10758" width="14.109375" style="79" customWidth="1"/>
    <col min="10759" max="11000" width="9.109375" style="79"/>
    <col min="11001" max="11001" width="50.88671875" style="79" customWidth="1"/>
    <col min="11002" max="11003" width="6.6640625" style="79" customWidth="1"/>
    <col min="11004" max="11004" width="12.88671875" style="79" customWidth="1"/>
    <col min="11005" max="11005" width="6" style="79" customWidth="1"/>
    <col min="11006" max="11007" width="14.109375" style="79" customWidth="1"/>
    <col min="11008" max="11008" width="9.109375" style="79"/>
    <col min="11009" max="11009" width="50.88671875" style="79" customWidth="1"/>
    <col min="11010" max="11011" width="6.6640625" style="79" customWidth="1"/>
    <col min="11012" max="11012" width="12.88671875" style="79" customWidth="1"/>
    <col min="11013" max="11013" width="6" style="79" customWidth="1"/>
    <col min="11014" max="11014" width="14.109375" style="79" customWidth="1"/>
    <col min="11015" max="11256" width="9.109375" style="79"/>
    <col min="11257" max="11257" width="50.88671875" style="79" customWidth="1"/>
    <col min="11258" max="11259" width="6.6640625" style="79" customWidth="1"/>
    <col min="11260" max="11260" width="12.88671875" style="79" customWidth="1"/>
    <col min="11261" max="11261" width="6" style="79" customWidth="1"/>
    <col min="11262" max="11263" width="14.109375" style="79" customWidth="1"/>
    <col min="11264" max="11264" width="9.109375" style="79"/>
    <col min="11265" max="11265" width="50.88671875" style="79" customWidth="1"/>
    <col min="11266" max="11267" width="6.6640625" style="79" customWidth="1"/>
    <col min="11268" max="11268" width="12.88671875" style="79" customWidth="1"/>
    <col min="11269" max="11269" width="6" style="79" customWidth="1"/>
    <col min="11270" max="11270" width="14.109375" style="79" customWidth="1"/>
    <col min="11271" max="11512" width="9.109375" style="79"/>
    <col min="11513" max="11513" width="50.88671875" style="79" customWidth="1"/>
    <col min="11514" max="11515" width="6.6640625" style="79" customWidth="1"/>
    <col min="11516" max="11516" width="12.88671875" style="79" customWidth="1"/>
    <col min="11517" max="11517" width="6" style="79" customWidth="1"/>
    <col min="11518" max="11519" width="14.109375" style="79" customWidth="1"/>
    <col min="11520" max="11520" width="9.109375" style="79"/>
    <col min="11521" max="11521" width="50.88671875" style="79" customWidth="1"/>
    <col min="11522" max="11523" width="6.6640625" style="79" customWidth="1"/>
    <col min="11524" max="11524" width="12.88671875" style="79" customWidth="1"/>
    <col min="11525" max="11525" width="6" style="79" customWidth="1"/>
    <col min="11526" max="11526" width="14.109375" style="79" customWidth="1"/>
    <col min="11527" max="11768" width="9.109375" style="79"/>
    <col min="11769" max="11769" width="50.88671875" style="79" customWidth="1"/>
    <col min="11770" max="11771" width="6.6640625" style="79" customWidth="1"/>
    <col min="11772" max="11772" width="12.88671875" style="79" customWidth="1"/>
    <col min="11773" max="11773" width="6" style="79" customWidth="1"/>
    <col min="11774" max="11775" width="14.109375" style="79" customWidth="1"/>
    <col min="11776" max="11776" width="9.109375" style="79"/>
    <col min="11777" max="11777" width="50.88671875" style="79" customWidth="1"/>
    <col min="11778" max="11779" width="6.6640625" style="79" customWidth="1"/>
    <col min="11780" max="11780" width="12.88671875" style="79" customWidth="1"/>
    <col min="11781" max="11781" width="6" style="79" customWidth="1"/>
    <col min="11782" max="11782" width="14.109375" style="79" customWidth="1"/>
    <col min="11783" max="12024" width="9.109375" style="79"/>
    <col min="12025" max="12025" width="50.88671875" style="79" customWidth="1"/>
    <col min="12026" max="12027" width="6.6640625" style="79" customWidth="1"/>
    <col min="12028" max="12028" width="12.88671875" style="79" customWidth="1"/>
    <col min="12029" max="12029" width="6" style="79" customWidth="1"/>
    <col min="12030" max="12031" width="14.109375" style="79" customWidth="1"/>
    <col min="12032" max="12032" width="9.109375" style="79"/>
    <col min="12033" max="12033" width="50.88671875" style="79" customWidth="1"/>
    <col min="12034" max="12035" width="6.6640625" style="79" customWidth="1"/>
    <col min="12036" max="12036" width="12.88671875" style="79" customWidth="1"/>
    <col min="12037" max="12037" width="6" style="79" customWidth="1"/>
    <col min="12038" max="12038" width="14.109375" style="79" customWidth="1"/>
    <col min="12039" max="12280" width="9.109375" style="79"/>
    <col min="12281" max="12281" width="50.88671875" style="79" customWidth="1"/>
    <col min="12282" max="12283" width="6.6640625" style="79" customWidth="1"/>
    <col min="12284" max="12284" width="12.88671875" style="79" customWidth="1"/>
    <col min="12285" max="12285" width="6" style="79" customWidth="1"/>
    <col min="12286" max="12287" width="14.109375" style="79" customWidth="1"/>
    <col min="12288" max="12288" width="9.109375" style="79"/>
    <col min="12289" max="12289" width="50.88671875" style="79" customWidth="1"/>
    <col min="12290" max="12291" width="6.6640625" style="79" customWidth="1"/>
    <col min="12292" max="12292" width="12.88671875" style="79" customWidth="1"/>
    <col min="12293" max="12293" width="6" style="79" customWidth="1"/>
    <col min="12294" max="12294" width="14.109375" style="79" customWidth="1"/>
    <col min="12295" max="12536" width="9.109375" style="79"/>
    <col min="12537" max="12537" width="50.88671875" style="79" customWidth="1"/>
    <col min="12538" max="12539" width="6.6640625" style="79" customWidth="1"/>
    <col min="12540" max="12540" width="12.88671875" style="79" customWidth="1"/>
    <col min="12541" max="12541" width="6" style="79" customWidth="1"/>
    <col min="12542" max="12543" width="14.109375" style="79" customWidth="1"/>
    <col min="12544" max="12544" width="9.109375" style="79"/>
    <col min="12545" max="12545" width="50.88671875" style="79" customWidth="1"/>
    <col min="12546" max="12547" width="6.6640625" style="79" customWidth="1"/>
    <col min="12548" max="12548" width="12.88671875" style="79" customWidth="1"/>
    <col min="12549" max="12549" width="6" style="79" customWidth="1"/>
    <col min="12550" max="12550" width="14.109375" style="79" customWidth="1"/>
    <col min="12551" max="12792" width="9.109375" style="79"/>
    <col min="12793" max="12793" width="50.88671875" style="79" customWidth="1"/>
    <col min="12794" max="12795" width="6.6640625" style="79" customWidth="1"/>
    <col min="12796" max="12796" width="12.88671875" style="79" customWidth="1"/>
    <col min="12797" max="12797" width="6" style="79" customWidth="1"/>
    <col min="12798" max="12799" width="14.109375" style="79" customWidth="1"/>
    <col min="12800" max="12800" width="9.109375" style="79"/>
    <col min="12801" max="12801" width="50.88671875" style="79" customWidth="1"/>
    <col min="12802" max="12803" width="6.6640625" style="79" customWidth="1"/>
    <col min="12804" max="12804" width="12.88671875" style="79" customWidth="1"/>
    <col min="12805" max="12805" width="6" style="79" customWidth="1"/>
    <col min="12806" max="12806" width="14.109375" style="79" customWidth="1"/>
    <col min="12807" max="13048" width="9.109375" style="79"/>
    <col min="13049" max="13049" width="50.88671875" style="79" customWidth="1"/>
    <col min="13050" max="13051" width="6.6640625" style="79" customWidth="1"/>
    <col min="13052" max="13052" width="12.88671875" style="79" customWidth="1"/>
    <col min="13053" max="13053" width="6" style="79" customWidth="1"/>
    <col min="13054" max="13055" width="14.109375" style="79" customWidth="1"/>
    <col min="13056" max="13056" width="9.109375" style="79"/>
    <col min="13057" max="13057" width="50.88671875" style="79" customWidth="1"/>
    <col min="13058" max="13059" width="6.6640625" style="79" customWidth="1"/>
    <col min="13060" max="13060" width="12.88671875" style="79" customWidth="1"/>
    <col min="13061" max="13061" width="6" style="79" customWidth="1"/>
    <col min="13062" max="13062" width="14.109375" style="79" customWidth="1"/>
    <col min="13063" max="13304" width="9.109375" style="79"/>
    <col min="13305" max="13305" width="50.88671875" style="79" customWidth="1"/>
    <col min="13306" max="13307" width="6.6640625" style="79" customWidth="1"/>
    <col min="13308" max="13308" width="12.88671875" style="79" customWidth="1"/>
    <col min="13309" max="13309" width="6" style="79" customWidth="1"/>
    <col min="13310" max="13311" width="14.109375" style="79" customWidth="1"/>
    <col min="13312" max="13312" width="9.109375" style="79"/>
    <col min="13313" max="13313" width="50.88671875" style="79" customWidth="1"/>
    <col min="13314" max="13315" width="6.6640625" style="79" customWidth="1"/>
    <col min="13316" max="13316" width="12.88671875" style="79" customWidth="1"/>
    <col min="13317" max="13317" width="6" style="79" customWidth="1"/>
    <col min="13318" max="13318" width="14.109375" style="79" customWidth="1"/>
    <col min="13319" max="13560" width="9.109375" style="79"/>
    <col min="13561" max="13561" width="50.88671875" style="79" customWidth="1"/>
    <col min="13562" max="13563" width="6.6640625" style="79" customWidth="1"/>
    <col min="13564" max="13564" width="12.88671875" style="79" customWidth="1"/>
    <col min="13565" max="13565" width="6" style="79" customWidth="1"/>
    <col min="13566" max="13567" width="14.109375" style="79" customWidth="1"/>
    <col min="13568" max="13568" width="9.109375" style="79"/>
    <col min="13569" max="13569" width="50.88671875" style="79" customWidth="1"/>
    <col min="13570" max="13571" width="6.6640625" style="79" customWidth="1"/>
    <col min="13572" max="13572" width="12.88671875" style="79" customWidth="1"/>
    <col min="13573" max="13573" width="6" style="79" customWidth="1"/>
    <col min="13574" max="13574" width="14.109375" style="79" customWidth="1"/>
    <col min="13575" max="13816" width="9.109375" style="79"/>
    <col min="13817" max="13817" width="50.88671875" style="79" customWidth="1"/>
    <col min="13818" max="13819" width="6.6640625" style="79" customWidth="1"/>
    <col min="13820" max="13820" width="12.88671875" style="79" customWidth="1"/>
    <col min="13821" max="13821" width="6" style="79" customWidth="1"/>
    <col min="13822" max="13823" width="14.109375" style="79" customWidth="1"/>
    <col min="13824" max="13824" width="9.109375" style="79"/>
    <col min="13825" max="13825" width="50.88671875" style="79" customWidth="1"/>
    <col min="13826" max="13827" width="6.6640625" style="79" customWidth="1"/>
    <col min="13828" max="13828" width="12.88671875" style="79" customWidth="1"/>
    <col min="13829" max="13829" width="6" style="79" customWidth="1"/>
    <col min="13830" max="13830" width="14.109375" style="79" customWidth="1"/>
    <col min="13831" max="14072" width="9.109375" style="79"/>
    <col min="14073" max="14073" width="50.88671875" style="79" customWidth="1"/>
    <col min="14074" max="14075" width="6.6640625" style="79" customWidth="1"/>
    <col min="14076" max="14076" width="12.88671875" style="79" customWidth="1"/>
    <col min="14077" max="14077" width="6" style="79" customWidth="1"/>
    <col min="14078" max="14079" width="14.109375" style="79" customWidth="1"/>
    <col min="14080" max="14080" width="9.109375" style="79"/>
    <col min="14081" max="14081" width="50.88671875" style="79" customWidth="1"/>
    <col min="14082" max="14083" width="6.6640625" style="79" customWidth="1"/>
    <col min="14084" max="14084" width="12.88671875" style="79" customWidth="1"/>
    <col min="14085" max="14085" width="6" style="79" customWidth="1"/>
    <col min="14086" max="14086" width="14.109375" style="79" customWidth="1"/>
    <col min="14087" max="14328" width="9.109375" style="79"/>
    <col min="14329" max="14329" width="50.88671875" style="79" customWidth="1"/>
    <col min="14330" max="14331" width="6.6640625" style="79" customWidth="1"/>
    <col min="14332" max="14332" width="12.88671875" style="79" customWidth="1"/>
    <col min="14333" max="14333" width="6" style="79" customWidth="1"/>
    <col min="14334" max="14335" width="14.109375" style="79" customWidth="1"/>
    <col min="14336" max="14336" width="9.109375" style="79"/>
    <col min="14337" max="14337" width="50.88671875" style="79" customWidth="1"/>
    <col min="14338" max="14339" width="6.6640625" style="79" customWidth="1"/>
    <col min="14340" max="14340" width="12.88671875" style="79" customWidth="1"/>
    <col min="14341" max="14341" width="6" style="79" customWidth="1"/>
    <col min="14342" max="14342" width="14.109375" style="79" customWidth="1"/>
    <col min="14343" max="14584" width="9.109375" style="79"/>
    <col min="14585" max="14585" width="50.88671875" style="79" customWidth="1"/>
    <col min="14586" max="14587" width="6.6640625" style="79" customWidth="1"/>
    <col min="14588" max="14588" width="12.88671875" style="79" customWidth="1"/>
    <col min="14589" max="14589" width="6" style="79" customWidth="1"/>
    <col min="14590" max="14591" width="14.109375" style="79" customWidth="1"/>
    <col min="14592" max="14592" width="9.109375" style="79"/>
    <col min="14593" max="14593" width="50.88671875" style="79" customWidth="1"/>
    <col min="14594" max="14595" width="6.6640625" style="79" customWidth="1"/>
    <col min="14596" max="14596" width="12.88671875" style="79" customWidth="1"/>
    <col min="14597" max="14597" width="6" style="79" customWidth="1"/>
    <col min="14598" max="14598" width="14.109375" style="79" customWidth="1"/>
    <col min="14599" max="14840" width="9.109375" style="79"/>
    <col min="14841" max="14841" width="50.88671875" style="79" customWidth="1"/>
    <col min="14842" max="14843" width="6.6640625" style="79" customWidth="1"/>
    <col min="14844" max="14844" width="12.88671875" style="79" customWidth="1"/>
    <col min="14845" max="14845" width="6" style="79" customWidth="1"/>
    <col min="14846" max="14847" width="14.109375" style="79" customWidth="1"/>
    <col min="14848" max="14848" width="9.109375" style="79"/>
    <col min="14849" max="14849" width="50.88671875" style="79" customWidth="1"/>
    <col min="14850" max="14851" width="6.6640625" style="79" customWidth="1"/>
    <col min="14852" max="14852" width="12.88671875" style="79" customWidth="1"/>
    <col min="14853" max="14853" width="6" style="79" customWidth="1"/>
    <col min="14854" max="14854" width="14.109375" style="79" customWidth="1"/>
    <col min="14855" max="15096" width="9.109375" style="79"/>
    <col min="15097" max="15097" width="50.88671875" style="79" customWidth="1"/>
    <col min="15098" max="15099" width="6.6640625" style="79" customWidth="1"/>
    <col min="15100" max="15100" width="12.88671875" style="79" customWidth="1"/>
    <col min="15101" max="15101" width="6" style="79" customWidth="1"/>
    <col min="15102" max="15103" width="14.109375" style="79" customWidth="1"/>
    <col min="15104" max="15104" width="9.109375" style="79"/>
    <col min="15105" max="15105" width="50.88671875" style="79" customWidth="1"/>
    <col min="15106" max="15107" width="6.6640625" style="79" customWidth="1"/>
    <col min="15108" max="15108" width="12.88671875" style="79" customWidth="1"/>
    <col min="15109" max="15109" width="6" style="79" customWidth="1"/>
    <col min="15110" max="15110" width="14.109375" style="79" customWidth="1"/>
    <col min="15111" max="15352" width="9.109375" style="79"/>
    <col min="15353" max="15353" width="50.88671875" style="79" customWidth="1"/>
    <col min="15354" max="15355" width="6.6640625" style="79" customWidth="1"/>
    <col min="15356" max="15356" width="12.88671875" style="79" customWidth="1"/>
    <col min="15357" max="15357" width="6" style="79" customWidth="1"/>
    <col min="15358" max="15359" width="14.109375" style="79" customWidth="1"/>
    <col min="15360" max="15360" width="9.109375" style="79"/>
    <col min="15361" max="15361" width="50.88671875" style="79" customWidth="1"/>
    <col min="15362" max="15363" width="6.6640625" style="79" customWidth="1"/>
    <col min="15364" max="15364" width="12.88671875" style="79" customWidth="1"/>
    <col min="15365" max="15365" width="6" style="79" customWidth="1"/>
    <col min="15366" max="15366" width="14.109375" style="79" customWidth="1"/>
    <col min="15367" max="15608" width="9.109375" style="79"/>
    <col min="15609" max="15609" width="50.88671875" style="79" customWidth="1"/>
    <col min="15610" max="15611" width="6.6640625" style="79" customWidth="1"/>
    <col min="15612" max="15612" width="12.88671875" style="79" customWidth="1"/>
    <col min="15613" max="15613" width="6" style="79" customWidth="1"/>
    <col min="15614" max="15615" width="14.109375" style="79" customWidth="1"/>
    <col min="15616" max="15616" width="9.109375" style="79"/>
    <col min="15617" max="15617" width="50.88671875" style="79" customWidth="1"/>
    <col min="15618" max="15619" width="6.6640625" style="79" customWidth="1"/>
    <col min="15620" max="15620" width="12.88671875" style="79" customWidth="1"/>
    <col min="15621" max="15621" width="6" style="79" customWidth="1"/>
    <col min="15622" max="15622" width="14.109375" style="79" customWidth="1"/>
    <col min="15623" max="15864" width="9.109375" style="79"/>
    <col min="15865" max="15865" width="50.88671875" style="79" customWidth="1"/>
    <col min="15866" max="15867" width="6.6640625" style="79" customWidth="1"/>
    <col min="15868" max="15868" width="12.88671875" style="79" customWidth="1"/>
    <col min="15869" max="15869" width="6" style="79" customWidth="1"/>
    <col min="15870" max="15871" width="14.109375" style="79" customWidth="1"/>
    <col min="15872" max="15872" width="9.109375" style="79"/>
    <col min="15873" max="15873" width="50.88671875" style="79" customWidth="1"/>
    <col min="15874" max="15875" width="6.6640625" style="79" customWidth="1"/>
    <col min="15876" max="15876" width="12.88671875" style="79" customWidth="1"/>
    <col min="15877" max="15877" width="6" style="79" customWidth="1"/>
    <col min="15878" max="15878" width="14.109375" style="79" customWidth="1"/>
    <col min="15879" max="16120" width="9.109375" style="79"/>
    <col min="16121" max="16121" width="50.88671875" style="79" customWidth="1"/>
    <col min="16122" max="16123" width="6.6640625" style="79" customWidth="1"/>
    <col min="16124" max="16124" width="12.88671875" style="79" customWidth="1"/>
    <col min="16125" max="16125" width="6" style="79" customWidth="1"/>
    <col min="16126" max="16127" width="14.109375" style="79" customWidth="1"/>
    <col min="16128" max="16128" width="9.109375" style="79"/>
    <col min="16129" max="16129" width="50.88671875" style="79" customWidth="1"/>
    <col min="16130" max="16131" width="6.6640625" style="79" customWidth="1"/>
    <col min="16132" max="16132" width="12.88671875" style="79" customWidth="1"/>
    <col min="16133" max="16133" width="6" style="79" customWidth="1"/>
    <col min="16134" max="16134" width="14.109375" style="79" customWidth="1"/>
    <col min="16135" max="16376" width="9.109375" style="79"/>
    <col min="16377" max="16377" width="50.88671875" style="79" customWidth="1"/>
    <col min="16378" max="16379" width="6.6640625" style="79" customWidth="1"/>
    <col min="16380" max="16380" width="12.88671875" style="79" customWidth="1"/>
    <col min="16381" max="16381" width="6" style="79" customWidth="1"/>
    <col min="16382" max="16383" width="14.109375" style="79" customWidth="1"/>
    <col min="16384" max="16384" width="9.109375" style="79"/>
  </cols>
  <sheetData>
    <row r="1" spans="1:6" x14ac:dyDescent="0.25">
      <c r="A1" s="361" t="s">
        <v>170</v>
      </c>
      <c r="B1" s="361"/>
      <c r="C1" s="361"/>
      <c r="D1" s="361"/>
      <c r="E1" s="361"/>
      <c r="F1" s="361"/>
    </row>
    <row r="2" spans="1:6" x14ac:dyDescent="0.25">
      <c r="A2" s="361" t="s">
        <v>171</v>
      </c>
      <c r="B2" s="361"/>
      <c r="C2" s="361"/>
      <c r="D2" s="361"/>
      <c r="E2" s="361"/>
      <c r="F2" s="361"/>
    </row>
    <row r="3" spans="1:6" x14ac:dyDescent="0.25">
      <c r="A3" s="361" t="s">
        <v>172</v>
      </c>
      <c r="B3" s="361"/>
      <c r="C3" s="361"/>
      <c r="D3" s="361"/>
      <c r="E3" s="361"/>
      <c r="F3" s="361"/>
    </row>
    <row r="4" spans="1:6" x14ac:dyDescent="0.25">
      <c r="A4" s="361" t="s">
        <v>173</v>
      </c>
      <c r="B4" s="361"/>
      <c r="C4" s="361"/>
      <c r="D4" s="361"/>
      <c r="E4" s="361"/>
      <c r="F4" s="361"/>
    </row>
    <row r="5" spans="1:6" x14ac:dyDescent="0.25">
      <c r="A5" s="361" t="s">
        <v>171</v>
      </c>
      <c r="B5" s="361"/>
      <c r="C5" s="361"/>
      <c r="D5" s="361"/>
      <c r="E5" s="361"/>
      <c r="F5" s="361"/>
    </row>
    <row r="6" spans="1:6" x14ac:dyDescent="0.25">
      <c r="A6" s="361" t="s">
        <v>174</v>
      </c>
      <c r="B6" s="361"/>
      <c r="C6" s="361"/>
      <c r="D6" s="361"/>
      <c r="E6" s="361"/>
      <c r="F6" s="361"/>
    </row>
    <row r="7" spans="1:6" x14ac:dyDescent="0.25">
      <c r="A7" s="173"/>
      <c r="B7" s="173"/>
      <c r="C7" s="173"/>
      <c r="D7" s="173"/>
      <c r="E7" s="173"/>
      <c r="F7" s="80"/>
    </row>
    <row r="8" spans="1:6" ht="17.399999999999999" x14ac:dyDescent="0.3">
      <c r="A8" s="362" t="s">
        <v>175</v>
      </c>
      <c r="B8" s="362"/>
      <c r="C8" s="362"/>
      <c r="D8" s="362"/>
      <c r="E8" s="362"/>
      <c r="F8" s="362"/>
    </row>
    <row r="9" spans="1:6" ht="17.399999999999999" x14ac:dyDescent="0.3">
      <c r="A9" s="81"/>
      <c r="B9" s="81"/>
      <c r="C9" s="81"/>
      <c r="D9" s="81"/>
      <c r="E9" s="81"/>
      <c r="F9" s="82" t="s">
        <v>6</v>
      </c>
    </row>
    <row r="10" spans="1:6" x14ac:dyDescent="0.25">
      <c r="A10" s="363" t="s">
        <v>176</v>
      </c>
      <c r="B10" s="364" t="s">
        <v>177</v>
      </c>
      <c r="C10" s="364" t="s">
        <v>178</v>
      </c>
      <c r="D10" s="364" t="s">
        <v>179</v>
      </c>
      <c r="E10" s="364" t="s">
        <v>180</v>
      </c>
      <c r="F10" s="365" t="s">
        <v>181</v>
      </c>
    </row>
    <row r="11" spans="1:6" x14ac:dyDescent="0.25">
      <c r="A11" s="363"/>
      <c r="B11" s="364"/>
      <c r="C11" s="364"/>
      <c r="D11" s="364"/>
      <c r="E11" s="364"/>
      <c r="F11" s="365"/>
    </row>
    <row r="12" spans="1:6" x14ac:dyDescent="0.25">
      <c r="A12" s="171">
        <v>1</v>
      </c>
      <c r="B12" s="172" t="s">
        <v>182</v>
      </c>
      <c r="C12" s="172" t="s">
        <v>183</v>
      </c>
      <c r="D12" s="172" t="s">
        <v>184</v>
      </c>
      <c r="E12" s="172" t="s">
        <v>185</v>
      </c>
      <c r="F12" s="83">
        <v>6</v>
      </c>
    </row>
    <row r="13" spans="1:6" ht="15.6" x14ac:dyDescent="0.3">
      <c r="A13" s="84" t="s">
        <v>186</v>
      </c>
      <c r="B13" s="85" t="s">
        <v>187</v>
      </c>
      <c r="C13" s="85"/>
      <c r="D13" s="85"/>
      <c r="E13" s="85"/>
      <c r="F13" s="86">
        <f>SUM(F14+F18+F23+F38+F42+F35)</f>
        <v>111818.49</v>
      </c>
    </row>
    <row r="14" spans="1:6" ht="27.6" x14ac:dyDescent="0.25">
      <c r="A14" s="87" t="s">
        <v>188</v>
      </c>
      <c r="B14" s="88" t="s">
        <v>187</v>
      </c>
      <c r="C14" s="88" t="s">
        <v>189</v>
      </c>
      <c r="D14" s="88"/>
      <c r="E14" s="88"/>
      <c r="F14" s="89">
        <f>SUM(F17)</f>
        <v>1946.78</v>
      </c>
    </row>
    <row r="15" spans="1:6" ht="17.25" customHeight="1" x14ac:dyDescent="0.3">
      <c r="A15" s="90" t="s">
        <v>190</v>
      </c>
      <c r="B15" s="91" t="s">
        <v>187</v>
      </c>
      <c r="C15" s="91" t="s">
        <v>189</v>
      </c>
      <c r="D15" s="91" t="s">
        <v>191</v>
      </c>
      <c r="E15" s="91"/>
      <c r="F15" s="92">
        <f>SUM(F17)</f>
        <v>1946.78</v>
      </c>
    </row>
    <row r="16" spans="1:6" s="96" customFormat="1" ht="26.4" x14ac:dyDescent="0.25">
      <c r="A16" s="93" t="s">
        <v>192</v>
      </c>
      <c r="B16" s="94" t="s">
        <v>187</v>
      </c>
      <c r="C16" s="94" t="s">
        <v>189</v>
      </c>
      <c r="D16" s="94" t="s">
        <v>191</v>
      </c>
      <c r="E16" s="94"/>
      <c r="F16" s="95">
        <f>SUM(F17)</f>
        <v>1946.78</v>
      </c>
    </row>
    <row r="17" spans="1:256" ht="48.75" customHeight="1" x14ac:dyDescent="0.25">
      <c r="A17" s="97" t="s">
        <v>193</v>
      </c>
      <c r="B17" s="98" t="s">
        <v>187</v>
      </c>
      <c r="C17" s="98" t="s">
        <v>189</v>
      </c>
      <c r="D17" s="98" t="s">
        <v>191</v>
      </c>
      <c r="E17" s="98" t="s">
        <v>194</v>
      </c>
      <c r="F17" s="99">
        <v>1946.78</v>
      </c>
    </row>
    <row r="18" spans="1:256" ht="27.6" x14ac:dyDescent="0.25">
      <c r="A18" s="87" t="s">
        <v>195</v>
      </c>
      <c r="B18" s="88" t="s">
        <v>187</v>
      </c>
      <c r="C18" s="88" t="s">
        <v>196</v>
      </c>
      <c r="D18" s="88"/>
      <c r="E18" s="88"/>
      <c r="F18" s="89">
        <f>SUM(F19)</f>
        <v>4996.29</v>
      </c>
    </row>
    <row r="19" spans="1:256" s="100" customFormat="1" ht="23.25" customHeight="1" x14ac:dyDescent="0.3">
      <c r="A19" s="90" t="s">
        <v>190</v>
      </c>
      <c r="B19" s="91" t="s">
        <v>187</v>
      </c>
      <c r="C19" s="91" t="s">
        <v>196</v>
      </c>
      <c r="D19" s="91" t="s">
        <v>197</v>
      </c>
      <c r="E19" s="91"/>
      <c r="F19" s="92">
        <f>SUM(F20)</f>
        <v>4996.29</v>
      </c>
    </row>
    <row r="20" spans="1:256" x14ac:dyDescent="0.25">
      <c r="A20" s="97" t="s">
        <v>198</v>
      </c>
      <c r="B20" s="98" t="s">
        <v>187</v>
      </c>
      <c r="C20" s="98" t="s">
        <v>196</v>
      </c>
      <c r="D20" s="98" t="s">
        <v>197</v>
      </c>
      <c r="E20" s="98"/>
      <c r="F20" s="99">
        <f>SUM(F21+F22)</f>
        <v>4996.29</v>
      </c>
    </row>
    <row r="21" spans="1:256" s="96" customFormat="1" ht="51.75" customHeight="1" x14ac:dyDescent="0.25">
      <c r="A21" s="93" t="s">
        <v>193</v>
      </c>
      <c r="B21" s="94" t="s">
        <v>187</v>
      </c>
      <c r="C21" s="94" t="s">
        <v>196</v>
      </c>
      <c r="D21" s="94" t="s">
        <v>197</v>
      </c>
      <c r="E21" s="94" t="s">
        <v>194</v>
      </c>
      <c r="F21" s="95">
        <v>4490.96</v>
      </c>
    </row>
    <row r="22" spans="1:256" s="96" customFormat="1" ht="26.4" x14ac:dyDescent="0.25">
      <c r="A22" s="93" t="s">
        <v>199</v>
      </c>
      <c r="B22" s="94" t="s">
        <v>187</v>
      </c>
      <c r="C22" s="94" t="s">
        <v>196</v>
      </c>
      <c r="D22" s="94" t="s">
        <v>197</v>
      </c>
      <c r="E22" s="94" t="s">
        <v>200</v>
      </c>
      <c r="F22" s="95">
        <v>505.33</v>
      </c>
    </row>
    <row r="23" spans="1:256" ht="13.8" x14ac:dyDescent="0.25">
      <c r="A23" s="87" t="s">
        <v>201</v>
      </c>
      <c r="B23" s="101" t="s">
        <v>187</v>
      </c>
      <c r="C23" s="101" t="s">
        <v>202</v>
      </c>
      <c r="D23" s="101"/>
      <c r="E23" s="101"/>
      <c r="F23" s="102">
        <f>SUM(F26+F24)</f>
        <v>74244.899999999994</v>
      </c>
    </row>
    <row r="24" spans="1:256" ht="30" customHeight="1" x14ac:dyDescent="0.3">
      <c r="A24" s="90" t="s">
        <v>203</v>
      </c>
      <c r="B24" s="103" t="s">
        <v>187</v>
      </c>
      <c r="C24" s="104" t="s">
        <v>202</v>
      </c>
      <c r="D24" s="91" t="s">
        <v>204</v>
      </c>
      <c r="E24" s="104"/>
      <c r="F24" s="92">
        <f>SUM(F25)</f>
        <v>2396.37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00"/>
      <c r="IV24" s="100"/>
    </row>
    <row r="25" spans="1:256" s="100" customFormat="1" ht="53.25" customHeight="1" x14ac:dyDescent="0.3">
      <c r="A25" s="93" t="s">
        <v>193</v>
      </c>
      <c r="B25" s="94" t="s">
        <v>187</v>
      </c>
      <c r="C25" s="94" t="s">
        <v>202</v>
      </c>
      <c r="D25" s="94" t="s">
        <v>204</v>
      </c>
      <c r="E25" s="94" t="s">
        <v>194</v>
      </c>
      <c r="F25" s="95">
        <v>2396.37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ht="15" customHeight="1" x14ac:dyDescent="0.3">
      <c r="A26" s="90" t="s">
        <v>190</v>
      </c>
      <c r="B26" s="91" t="s">
        <v>187</v>
      </c>
      <c r="C26" s="91" t="s">
        <v>202</v>
      </c>
      <c r="D26" s="91"/>
      <c r="E26" s="91"/>
      <c r="F26" s="92">
        <f>SUM(F29+F27)</f>
        <v>71848.53</v>
      </c>
    </row>
    <row r="27" spans="1:256" x14ac:dyDescent="0.25">
      <c r="A27" s="93" t="s">
        <v>205</v>
      </c>
      <c r="B27" s="94" t="s">
        <v>187</v>
      </c>
      <c r="C27" s="94" t="s">
        <v>202</v>
      </c>
      <c r="D27" s="94" t="s">
        <v>206</v>
      </c>
      <c r="E27" s="94"/>
      <c r="F27" s="95">
        <f>SUM(F28)</f>
        <v>8810.59</v>
      </c>
    </row>
    <row r="28" spans="1:256" ht="49.5" customHeight="1" x14ac:dyDescent="0.25">
      <c r="A28" s="97" t="s">
        <v>193</v>
      </c>
      <c r="B28" s="98" t="s">
        <v>187</v>
      </c>
      <c r="C28" s="98" t="s">
        <v>202</v>
      </c>
      <c r="D28" s="98" t="s">
        <v>206</v>
      </c>
      <c r="E28" s="98" t="s">
        <v>194</v>
      </c>
      <c r="F28" s="99">
        <v>8810.59</v>
      </c>
    </row>
    <row r="29" spans="1:256" x14ac:dyDescent="0.25">
      <c r="A29" s="93" t="s">
        <v>198</v>
      </c>
      <c r="B29" s="94" t="s">
        <v>187</v>
      </c>
      <c r="C29" s="94" t="s">
        <v>202</v>
      </c>
      <c r="D29" s="94" t="s">
        <v>197</v>
      </c>
      <c r="E29" s="94"/>
      <c r="F29" s="95">
        <f>SUM(F30+F31+F34+F32)</f>
        <v>63037.94</v>
      </c>
    </row>
    <row r="30" spans="1:256" ht="55.5" customHeight="1" x14ac:dyDescent="0.25">
      <c r="A30" s="97" t="s">
        <v>193</v>
      </c>
      <c r="B30" s="98" t="s">
        <v>187</v>
      </c>
      <c r="C30" s="98" t="s">
        <v>202</v>
      </c>
      <c r="D30" s="98" t="s">
        <v>197</v>
      </c>
      <c r="E30" s="98" t="s">
        <v>194</v>
      </c>
      <c r="F30" s="99">
        <v>54248.98</v>
      </c>
    </row>
    <row r="31" spans="1:256" ht="26.4" x14ac:dyDescent="0.25">
      <c r="A31" s="97" t="s">
        <v>207</v>
      </c>
      <c r="B31" s="98" t="s">
        <v>187</v>
      </c>
      <c r="C31" s="98" t="s">
        <v>202</v>
      </c>
      <c r="D31" s="98" t="s">
        <v>197</v>
      </c>
      <c r="E31" s="98" t="s">
        <v>200</v>
      </c>
      <c r="F31" s="99">
        <v>8632.9599999999991</v>
      </c>
    </row>
    <row r="32" spans="1:256" x14ac:dyDescent="0.25">
      <c r="A32" s="97" t="s">
        <v>208</v>
      </c>
      <c r="B32" s="98" t="s">
        <v>187</v>
      </c>
      <c r="C32" s="105" t="s">
        <v>202</v>
      </c>
      <c r="D32" s="98" t="s">
        <v>197</v>
      </c>
      <c r="E32" s="105" t="s">
        <v>209</v>
      </c>
      <c r="F32" s="99">
        <v>96</v>
      </c>
    </row>
    <row r="33" spans="1:256" hidden="1" x14ac:dyDescent="0.25">
      <c r="A33" s="97"/>
      <c r="B33" s="98"/>
      <c r="C33" s="105"/>
      <c r="D33" s="98"/>
      <c r="E33" s="105"/>
      <c r="F33" s="99"/>
    </row>
    <row r="34" spans="1:256" x14ac:dyDescent="0.25">
      <c r="A34" s="97" t="s">
        <v>210</v>
      </c>
      <c r="B34" s="106" t="s">
        <v>187</v>
      </c>
      <c r="C34" s="107" t="s">
        <v>202</v>
      </c>
      <c r="D34" s="98" t="s">
        <v>197</v>
      </c>
      <c r="E34" s="107" t="s">
        <v>211</v>
      </c>
      <c r="F34" s="95">
        <v>60</v>
      </c>
    </row>
    <row r="35" spans="1:256" ht="14.4" x14ac:dyDescent="0.3">
      <c r="A35" s="87" t="s">
        <v>212</v>
      </c>
      <c r="B35" s="85" t="s">
        <v>187</v>
      </c>
      <c r="C35" s="108" t="s">
        <v>213</v>
      </c>
      <c r="D35" s="108"/>
      <c r="E35" s="108"/>
      <c r="F35" s="86">
        <f>SUM(F36)</f>
        <v>16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 ht="55.2" x14ac:dyDescent="0.3">
      <c r="A36" s="90" t="s">
        <v>214</v>
      </c>
      <c r="B36" s="91" t="s">
        <v>187</v>
      </c>
      <c r="C36" s="91" t="s">
        <v>213</v>
      </c>
      <c r="D36" s="91" t="s">
        <v>215</v>
      </c>
      <c r="E36" s="91"/>
      <c r="F36" s="92">
        <f>SUM(F37)</f>
        <v>16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100"/>
      <c r="FO36" s="100"/>
      <c r="FP36" s="100"/>
      <c r="FQ36" s="100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100"/>
      <c r="HM36" s="100"/>
      <c r="HN36" s="100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00"/>
      <c r="IV36" s="100"/>
    </row>
    <row r="37" spans="1:256" s="109" customFormat="1" ht="27" x14ac:dyDescent="0.3">
      <c r="A37" s="93" t="s">
        <v>216</v>
      </c>
      <c r="B37" s="94" t="s">
        <v>187</v>
      </c>
      <c r="C37" s="94" t="s">
        <v>213</v>
      </c>
      <c r="D37" s="94" t="s">
        <v>215</v>
      </c>
      <c r="E37" s="94" t="s">
        <v>200</v>
      </c>
      <c r="F37" s="95">
        <v>16</v>
      </c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100"/>
      <c r="HM37" s="100"/>
      <c r="HN37" s="100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00"/>
      <c r="IV37" s="100"/>
    </row>
    <row r="38" spans="1:256" s="100" customFormat="1" ht="14.4" x14ac:dyDescent="0.3">
      <c r="A38" s="87" t="s">
        <v>217</v>
      </c>
      <c r="B38" s="85" t="s">
        <v>187</v>
      </c>
      <c r="C38" s="85" t="s">
        <v>218</v>
      </c>
      <c r="D38" s="85"/>
      <c r="E38" s="85"/>
      <c r="F38" s="86">
        <f>SUM(F39)</f>
        <v>2500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  <c r="IV38" s="79"/>
    </row>
    <row r="39" spans="1:256" s="100" customFormat="1" ht="13.8" x14ac:dyDescent="0.3">
      <c r="A39" s="90" t="s">
        <v>217</v>
      </c>
      <c r="B39" s="103" t="s">
        <v>187</v>
      </c>
      <c r="C39" s="103" t="s">
        <v>218</v>
      </c>
      <c r="D39" s="103" t="s">
        <v>219</v>
      </c>
      <c r="E39" s="103"/>
      <c r="F39" s="92">
        <f>SUM(F40)</f>
        <v>2500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  <c r="IV39" s="79"/>
    </row>
    <row r="40" spans="1:256" ht="26.4" x14ac:dyDescent="0.25">
      <c r="A40" s="93" t="s">
        <v>220</v>
      </c>
      <c r="B40" s="110" t="s">
        <v>187</v>
      </c>
      <c r="C40" s="110" t="s">
        <v>218</v>
      </c>
      <c r="D40" s="110" t="s">
        <v>219</v>
      </c>
      <c r="E40" s="110"/>
      <c r="F40" s="95">
        <f>SUM(F41)</f>
        <v>2500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x14ac:dyDescent="0.25">
      <c r="A41" s="97" t="s">
        <v>210</v>
      </c>
      <c r="B41" s="106" t="s">
        <v>187</v>
      </c>
      <c r="C41" s="106" t="s">
        <v>218</v>
      </c>
      <c r="D41" s="106" t="s">
        <v>219</v>
      </c>
      <c r="E41" s="106" t="s">
        <v>211</v>
      </c>
      <c r="F41" s="99">
        <v>2500</v>
      </c>
    </row>
    <row r="42" spans="1:256" s="96" customFormat="1" ht="13.8" x14ac:dyDescent="0.25">
      <c r="A42" s="87" t="s">
        <v>221</v>
      </c>
      <c r="B42" s="85" t="s">
        <v>187</v>
      </c>
      <c r="C42" s="85" t="s">
        <v>222</v>
      </c>
      <c r="D42" s="85"/>
      <c r="E42" s="85"/>
      <c r="F42" s="86">
        <f>SUM(F43+F55+F67+F48+F60)</f>
        <v>28114.52</v>
      </c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  <c r="IV42" s="79"/>
    </row>
    <row r="43" spans="1:256" ht="21" customHeight="1" x14ac:dyDescent="0.3">
      <c r="A43" s="90" t="s">
        <v>190</v>
      </c>
      <c r="B43" s="91" t="s">
        <v>187</v>
      </c>
      <c r="C43" s="91" t="s">
        <v>222</v>
      </c>
      <c r="D43" s="91" t="s">
        <v>223</v>
      </c>
      <c r="E43" s="91"/>
      <c r="F43" s="92">
        <f>SUM(F44)</f>
        <v>1696.3</v>
      </c>
    </row>
    <row r="44" spans="1:256" ht="21" customHeight="1" x14ac:dyDescent="0.25">
      <c r="A44" s="97" t="s">
        <v>224</v>
      </c>
      <c r="B44" s="98" t="s">
        <v>225</v>
      </c>
      <c r="C44" s="98" t="s">
        <v>222</v>
      </c>
      <c r="D44" s="98" t="s">
        <v>223</v>
      </c>
      <c r="E44" s="98"/>
      <c r="F44" s="99">
        <f>SUM(F45+F46+F47)</f>
        <v>1696.3</v>
      </c>
    </row>
    <row r="45" spans="1:256" ht="54.75" customHeight="1" x14ac:dyDescent="0.25">
      <c r="A45" s="93" t="s">
        <v>193</v>
      </c>
      <c r="B45" s="94" t="s">
        <v>187</v>
      </c>
      <c r="C45" s="94" t="s">
        <v>222</v>
      </c>
      <c r="D45" s="94" t="s">
        <v>223</v>
      </c>
      <c r="E45" s="94" t="s">
        <v>194</v>
      </c>
      <c r="F45" s="95">
        <v>1188.3</v>
      </c>
    </row>
    <row r="46" spans="1:256" ht="26.4" x14ac:dyDescent="0.25">
      <c r="A46" s="93" t="s">
        <v>207</v>
      </c>
      <c r="B46" s="94" t="s">
        <v>187</v>
      </c>
      <c r="C46" s="94" t="s">
        <v>222</v>
      </c>
      <c r="D46" s="94" t="s">
        <v>223</v>
      </c>
      <c r="E46" s="94" t="s">
        <v>200</v>
      </c>
      <c r="F46" s="95">
        <v>428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</row>
    <row r="47" spans="1:256" ht="48.75" customHeight="1" x14ac:dyDescent="0.25">
      <c r="A47" s="93" t="s">
        <v>193</v>
      </c>
      <c r="B47" s="94" t="s">
        <v>187</v>
      </c>
      <c r="C47" s="94" t="s">
        <v>222</v>
      </c>
      <c r="D47" s="94" t="s">
        <v>226</v>
      </c>
      <c r="E47" s="94" t="s">
        <v>194</v>
      </c>
      <c r="F47" s="95">
        <v>80</v>
      </c>
    </row>
    <row r="48" spans="1:256" ht="26.4" x14ac:dyDescent="0.25">
      <c r="A48" s="111" t="s">
        <v>227</v>
      </c>
      <c r="B48" s="112" t="s">
        <v>187</v>
      </c>
      <c r="C48" s="112" t="s">
        <v>222</v>
      </c>
      <c r="D48" s="112" t="s">
        <v>228</v>
      </c>
      <c r="E48" s="112"/>
      <c r="F48" s="89">
        <f>SUM(F49+F53)</f>
        <v>886.22</v>
      </c>
    </row>
    <row r="49" spans="1:256" ht="39.6" x14ac:dyDescent="0.25">
      <c r="A49" s="97" t="s">
        <v>229</v>
      </c>
      <c r="B49" s="106" t="s">
        <v>187</v>
      </c>
      <c r="C49" s="106" t="s">
        <v>222</v>
      </c>
      <c r="D49" s="106" t="s">
        <v>228</v>
      </c>
      <c r="E49" s="106"/>
      <c r="F49" s="99">
        <f>SUM(F50+F52+F51)</f>
        <v>886</v>
      </c>
    </row>
    <row r="50" spans="1:256" ht="53.25" customHeight="1" x14ac:dyDescent="0.25">
      <c r="A50" s="93" t="s">
        <v>193</v>
      </c>
      <c r="B50" s="94" t="s">
        <v>187</v>
      </c>
      <c r="C50" s="94" t="s">
        <v>222</v>
      </c>
      <c r="D50" s="110" t="s">
        <v>228</v>
      </c>
      <c r="E50" s="94" t="s">
        <v>194</v>
      </c>
      <c r="F50" s="95">
        <v>571.1</v>
      </c>
    </row>
    <row r="51" spans="1:256" s="96" customFormat="1" ht="54.75" customHeight="1" x14ac:dyDescent="0.25">
      <c r="A51" s="93" t="s">
        <v>193</v>
      </c>
      <c r="B51" s="98" t="s">
        <v>187</v>
      </c>
      <c r="C51" s="98" t="s">
        <v>222</v>
      </c>
      <c r="D51" s="110" t="s">
        <v>230</v>
      </c>
      <c r="E51" s="94" t="s">
        <v>194</v>
      </c>
      <c r="F51" s="95">
        <v>178.4</v>
      </c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s="96" customFormat="1" ht="26.4" x14ac:dyDescent="0.25">
      <c r="A52" s="93" t="s">
        <v>207</v>
      </c>
      <c r="B52" s="94" t="s">
        <v>187</v>
      </c>
      <c r="C52" s="94" t="s">
        <v>222</v>
      </c>
      <c r="D52" s="110" t="s">
        <v>228</v>
      </c>
      <c r="E52" s="94" t="s">
        <v>200</v>
      </c>
      <c r="F52" s="95">
        <v>136.5</v>
      </c>
    </row>
    <row r="53" spans="1:256" ht="52.8" x14ac:dyDescent="0.25">
      <c r="A53" s="97" t="s">
        <v>231</v>
      </c>
      <c r="B53" s="98" t="s">
        <v>187</v>
      </c>
      <c r="C53" s="98" t="s">
        <v>222</v>
      </c>
      <c r="D53" s="98" t="s">
        <v>232</v>
      </c>
      <c r="E53" s="98"/>
      <c r="F53" s="99">
        <f>SUM(F54)</f>
        <v>0.22</v>
      </c>
    </row>
    <row r="54" spans="1:256" ht="51.75" customHeight="1" x14ac:dyDescent="0.25">
      <c r="A54" s="93" t="s">
        <v>193</v>
      </c>
      <c r="B54" s="94" t="s">
        <v>187</v>
      </c>
      <c r="C54" s="94" t="s">
        <v>222</v>
      </c>
      <c r="D54" s="94" t="s">
        <v>232</v>
      </c>
      <c r="E54" s="94" t="s">
        <v>194</v>
      </c>
      <c r="F54" s="95">
        <v>0.22</v>
      </c>
    </row>
    <row r="55" spans="1:256" ht="27.6" x14ac:dyDescent="0.3">
      <c r="A55" s="90" t="s">
        <v>233</v>
      </c>
      <c r="B55" s="91" t="s">
        <v>187</v>
      </c>
      <c r="C55" s="91" t="s">
        <v>222</v>
      </c>
      <c r="D55" s="91" t="s">
        <v>234</v>
      </c>
      <c r="E55" s="91"/>
      <c r="F55" s="92">
        <f>SUM(F56)</f>
        <v>4464</v>
      </c>
    </row>
    <row r="56" spans="1:256" x14ac:dyDescent="0.25">
      <c r="A56" s="93" t="s">
        <v>235</v>
      </c>
      <c r="B56" s="94" t="s">
        <v>187</v>
      </c>
      <c r="C56" s="94" t="s">
        <v>222</v>
      </c>
      <c r="D56" s="94" t="s">
        <v>234</v>
      </c>
      <c r="E56" s="94"/>
      <c r="F56" s="95">
        <f>SUM(F57+F59+F58)</f>
        <v>4464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</row>
    <row r="57" spans="1:256" s="96" customFormat="1" ht="26.4" x14ac:dyDescent="0.25">
      <c r="A57" s="93" t="s">
        <v>207</v>
      </c>
      <c r="B57" s="94" t="s">
        <v>187</v>
      </c>
      <c r="C57" s="94" t="s">
        <v>222</v>
      </c>
      <c r="D57" s="94" t="s">
        <v>236</v>
      </c>
      <c r="E57" s="94" t="s">
        <v>200</v>
      </c>
      <c r="F57" s="95">
        <v>3763.5</v>
      </c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  <c r="IV57" s="79"/>
    </row>
    <row r="58" spans="1:256" x14ac:dyDescent="0.25">
      <c r="A58" s="93" t="s">
        <v>210</v>
      </c>
      <c r="B58" s="94" t="s">
        <v>187</v>
      </c>
      <c r="C58" s="94" t="s">
        <v>222</v>
      </c>
      <c r="D58" s="94" t="s">
        <v>236</v>
      </c>
      <c r="E58" s="94" t="s">
        <v>211</v>
      </c>
      <c r="F58" s="95">
        <v>200.5</v>
      </c>
    </row>
    <row r="59" spans="1:256" x14ac:dyDescent="0.25">
      <c r="A59" s="97" t="s">
        <v>210</v>
      </c>
      <c r="B59" s="98" t="s">
        <v>187</v>
      </c>
      <c r="C59" s="98" t="s">
        <v>222</v>
      </c>
      <c r="D59" s="98" t="s">
        <v>237</v>
      </c>
      <c r="E59" s="98" t="s">
        <v>211</v>
      </c>
      <c r="F59" s="99">
        <v>500</v>
      </c>
    </row>
    <row r="60" spans="1:256" ht="27" x14ac:dyDescent="0.3">
      <c r="A60" s="111" t="s">
        <v>238</v>
      </c>
      <c r="B60" s="112" t="s">
        <v>187</v>
      </c>
      <c r="C60" s="112" t="s">
        <v>222</v>
      </c>
      <c r="D60" s="112"/>
      <c r="E60" s="112"/>
      <c r="F60" s="89">
        <f>SUM(F63+F61)</f>
        <v>10806</v>
      </c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</row>
    <row r="61" spans="1:256" s="96" customFormat="1" ht="39.6" x14ac:dyDescent="0.25">
      <c r="A61" s="97" t="s">
        <v>239</v>
      </c>
      <c r="B61" s="106" t="s">
        <v>187</v>
      </c>
      <c r="C61" s="106" t="s">
        <v>222</v>
      </c>
      <c r="D61" s="106" t="s">
        <v>240</v>
      </c>
      <c r="E61" s="106"/>
      <c r="F61" s="95">
        <f>SUM(F62)</f>
        <v>5403</v>
      </c>
    </row>
    <row r="62" spans="1:256" ht="51" customHeight="1" x14ac:dyDescent="0.3">
      <c r="A62" s="93" t="s">
        <v>193</v>
      </c>
      <c r="B62" s="110" t="s">
        <v>187</v>
      </c>
      <c r="C62" s="110" t="s">
        <v>222</v>
      </c>
      <c r="D62" s="110" t="s">
        <v>240</v>
      </c>
      <c r="E62" s="110" t="s">
        <v>194</v>
      </c>
      <c r="F62" s="95">
        <v>5403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</row>
    <row r="63" spans="1:256" ht="26.4" x14ac:dyDescent="0.25">
      <c r="A63" s="97" t="s">
        <v>241</v>
      </c>
      <c r="B63" s="106" t="s">
        <v>187</v>
      </c>
      <c r="C63" s="106" t="s">
        <v>222</v>
      </c>
      <c r="D63" s="106" t="s">
        <v>242</v>
      </c>
      <c r="E63" s="106"/>
      <c r="F63" s="99">
        <f>SUM(F64+F65+F66)</f>
        <v>5403</v>
      </c>
    </row>
    <row r="64" spans="1:256" ht="49.5" customHeight="1" x14ac:dyDescent="0.25">
      <c r="A64" s="93" t="s">
        <v>193</v>
      </c>
      <c r="B64" s="94" t="s">
        <v>187</v>
      </c>
      <c r="C64" s="94" t="s">
        <v>222</v>
      </c>
      <c r="D64" s="110" t="s">
        <v>242</v>
      </c>
      <c r="E64" s="94" t="s">
        <v>194</v>
      </c>
      <c r="F64" s="95">
        <v>3887.7</v>
      </c>
    </row>
    <row r="65" spans="1:256" s="100" customFormat="1" ht="27" x14ac:dyDescent="0.3">
      <c r="A65" s="93" t="s">
        <v>207</v>
      </c>
      <c r="B65" s="94" t="s">
        <v>187</v>
      </c>
      <c r="C65" s="94" t="s">
        <v>222</v>
      </c>
      <c r="D65" s="110" t="s">
        <v>242</v>
      </c>
      <c r="E65" s="94" t="s">
        <v>200</v>
      </c>
      <c r="F65" s="95">
        <v>1514.7</v>
      </c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9"/>
      <c r="II65" s="79"/>
      <c r="IJ65" s="79"/>
      <c r="IK65" s="79"/>
      <c r="IL65" s="79"/>
      <c r="IM65" s="79"/>
      <c r="IN65" s="79"/>
      <c r="IO65" s="79"/>
      <c r="IP65" s="79"/>
      <c r="IQ65" s="79"/>
      <c r="IR65" s="79"/>
      <c r="IS65" s="79"/>
      <c r="IT65" s="79"/>
      <c r="IU65" s="79"/>
      <c r="IV65" s="79"/>
    </row>
    <row r="66" spans="1:256" s="96" customFormat="1" x14ac:dyDescent="0.25">
      <c r="A66" s="93" t="s">
        <v>210</v>
      </c>
      <c r="B66" s="94" t="s">
        <v>187</v>
      </c>
      <c r="C66" s="94" t="s">
        <v>222</v>
      </c>
      <c r="D66" s="110" t="s">
        <v>242</v>
      </c>
      <c r="E66" s="94" t="s">
        <v>211</v>
      </c>
      <c r="F66" s="95">
        <v>0.6</v>
      </c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9"/>
      <c r="II66" s="79"/>
      <c r="IJ66" s="79"/>
      <c r="IK66" s="79"/>
      <c r="IL66" s="79"/>
      <c r="IM66" s="79"/>
      <c r="IN66" s="79"/>
      <c r="IO66" s="79"/>
      <c r="IP66" s="79"/>
      <c r="IQ66" s="79"/>
      <c r="IR66" s="79"/>
      <c r="IS66" s="79"/>
      <c r="IT66" s="79"/>
      <c r="IU66" s="79"/>
      <c r="IV66" s="79"/>
    </row>
    <row r="67" spans="1:256" s="100" customFormat="1" ht="13.8" x14ac:dyDescent="0.3">
      <c r="A67" s="90" t="s">
        <v>243</v>
      </c>
      <c r="B67" s="103" t="s">
        <v>187</v>
      </c>
      <c r="C67" s="103" t="s">
        <v>222</v>
      </c>
      <c r="D67" s="103" t="s">
        <v>244</v>
      </c>
      <c r="E67" s="91"/>
      <c r="F67" s="92">
        <f>SUM(F68+F70+F75+F77)</f>
        <v>10262</v>
      </c>
    </row>
    <row r="68" spans="1:256" ht="26.4" x14ac:dyDescent="0.25">
      <c r="A68" s="97" t="s">
        <v>245</v>
      </c>
      <c r="B68" s="106" t="s">
        <v>187</v>
      </c>
      <c r="C68" s="106" t="s">
        <v>222</v>
      </c>
      <c r="D68" s="106" t="s">
        <v>246</v>
      </c>
      <c r="E68" s="106"/>
      <c r="F68" s="99">
        <f>SUM(F69)</f>
        <v>92</v>
      </c>
    </row>
    <row r="69" spans="1:256" ht="26.4" x14ac:dyDescent="0.25">
      <c r="A69" s="93" t="s">
        <v>207</v>
      </c>
      <c r="B69" s="110" t="s">
        <v>187</v>
      </c>
      <c r="C69" s="110" t="s">
        <v>222</v>
      </c>
      <c r="D69" s="110" t="s">
        <v>246</v>
      </c>
      <c r="E69" s="110" t="s">
        <v>200</v>
      </c>
      <c r="F69" s="95">
        <v>92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ht="39.6" x14ac:dyDescent="0.25">
      <c r="A70" s="113" t="s">
        <v>247</v>
      </c>
      <c r="B70" s="106" t="s">
        <v>187</v>
      </c>
      <c r="C70" s="106" t="s">
        <v>248</v>
      </c>
      <c r="D70" s="106" t="s">
        <v>249</v>
      </c>
      <c r="E70" s="106"/>
      <c r="F70" s="99">
        <f>SUM(F71+F74+F73+F72)</f>
        <v>10050</v>
      </c>
    </row>
    <row r="71" spans="1:256" ht="26.4" x14ac:dyDescent="0.25">
      <c r="A71" s="93" t="s">
        <v>207</v>
      </c>
      <c r="B71" s="110" t="s">
        <v>187</v>
      </c>
      <c r="C71" s="110" t="s">
        <v>222</v>
      </c>
      <c r="D71" s="110" t="s">
        <v>249</v>
      </c>
      <c r="E71" s="110" t="s">
        <v>200</v>
      </c>
      <c r="F71" s="95">
        <v>5850</v>
      </c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100" customFormat="1" ht="27" x14ac:dyDescent="0.3">
      <c r="A72" s="93" t="s">
        <v>250</v>
      </c>
      <c r="B72" s="110" t="s">
        <v>187</v>
      </c>
      <c r="C72" s="110" t="s">
        <v>222</v>
      </c>
      <c r="D72" s="110" t="s">
        <v>249</v>
      </c>
      <c r="E72" s="110" t="s">
        <v>251</v>
      </c>
      <c r="F72" s="95">
        <v>2700</v>
      </c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ht="26.4" x14ac:dyDescent="0.25">
      <c r="A73" s="93" t="s">
        <v>252</v>
      </c>
      <c r="B73" s="110" t="s">
        <v>187</v>
      </c>
      <c r="C73" s="110" t="s">
        <v>222</v>
      </c>
      <c r="D73" s="110" t="s">
        <v>249</v>
      </c>
      <c r="E73" s="110" t="s">
        <v>253</v>
      </c>
      <c r="F73" s="95">
        <v>500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96" customFormat="1" x14ac:dyDescent="0.25">
      <c r="A74" s="93" t="s">
        <v>210</v>
      </c>
      <c r="B74" s="110" t="s">
        <v>187</v>
      </c>
      <c r="C74" s="110" t="s">
        <v>222</v>
      </c>
      <c r="D74" s="110" t="s">
        <v>249</v>
      </c>
      <c r="E74" s="110" t="s">
        <v>211</v>
      </c>
      <c r="F74" s="95">
        <v>1000</v>
      </c>
    </row>
    <row r="75" spans="1:256" s="96" customFormat="1" ht="26.4" x14ac:dyDescent="0.25">
      <c r="A75" s="113" t="s">
        <v>254</v>
      </c>
      <c r="B75" s="106" t="s">
        <v>187</v>
      </c>
      <c r="C75" s="106" t="s">
        <v>248</v>
      </c>
      <c r="D75" s="106" t="s">
        <v>255</v>
      </c>
      <c r="E75" s="106"/>
      <c r="F75" s="99">
        <f>SUM(F76)</f>
        <v>0</v>
      </c>
    </row>
    <row r="76" spans="1:256" s="96" customFormat="1" ht="26.4" x14ac:dyDescent="0.25">
      <c r="A76" s="93" t="s">
        <v>207</v>
      </c>
      <c r="B76" s="110" t="s">
        <v>187</v>
      </c>
      <c r="C76" s="110" t="s">
        <v>222</v>
      </c>
      <c r="D76" s="110" t="s">
        <v>255</v>
      </c>
      <c r="E76" s="110" t="s">
        <v>200</v>
      </c>
      <c r="F76" s="95">
        <v>0</v>
      </c>
    </row>
    <row r="77" spans="1:256" ht="39.75" customHeight="1" x14ac:dyDescent="0.25">
      <c r="A77" s="97" t="s">
        <v>256</v>
      </c>
      <c r="B77" s="106" t="s">
        <v>187</v>
      </c>
      <c r="C77" s="106" t="s">
        <v>222</v>
      </c>
      <c r="D77" s="106" t="s">
        <v>257</v>
      </c>
      <c r="E77" s="106"/>
      <c r="F77" s="99">
        <f>SUM(F78)</f>
        <v>120</v>
      </c>
    </row>
    <row r="78" spans="1:256" s="96" customFormat="1" ht="26.4" x14ac:dyDescent="0.25">
      <c r="A78" s="93" t="s">
        <v>207</v>
      </c>
      <c r="B78" s="110" t="s">
        <v>187</v>
      </c>
      <c r="C78" s="110" t="s">
        <v>222</v>
      </c>
      <c r="D78" s="110" t="s">
        <v>257</v>
      </c>
      <c r="E78" s="110" t="s">
        <v>200</v>
      </c>
      <c r="F78" s="95">
        <v>120</v>
      </c>
    </row>
    <row r="79" spans="1:256" s="96" customFormat="1" ht="15.6" x14ac:dyDescent="0.3">
      <c r="A79" s="84" t="s">
        <v>258</v>
      </c>
      <c r="B79" s="114" t="s">
        <v>189</v>
      </c>
      <c r="C79" s="114"/>
      <c r="D79" s="114"/>
      <c r="E79" s="114"/>
      <c r="F79" s="115">
        <f>SUM(F80)</f>
        <v>35</v>
      </c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6"/>
      <c r="FK79" s="116"/>
      <c r="FL79" s="116"/>
      <c r="FM79" s="116"/>
      <c r="FN79" s="116"/>
      <c r="FO79" s="116"/>
      <c r="FP79" s="116"/>
      <c r="FQ79" s="116"/>
      <c r="FR79" s="116"/>
      <c r="FS79" s="116"/>
      <c r="FT79" s="116"/>
      <c r="FU79" s="116"/>
      <c r="FV79" s="116"/>
      <c r="FW79" s="116"/>
      <c r="FX79" s="116"/>
      <c r="FY79" s="116"/>
      <c r="FZ79" s="116"/>
      <c r="GA79" s="116"/>
      <c r="GB79" s="116"/>
      <c r="GC79" s="116"/>
      <c r="GD79" s="116"/>
      <c r="GE79" s="116"/>
      <c r="GF79" s="116"/>
      <c r="GG79" s="116"/>
      <c r="GH79" s="116"/>
      <c r="GI79" s="116"/>
      <c r="GJ79" s="116"/>
      <c r="GK79" s="116"/>
      <c r="GL79" s="116"/>
      <c r="GM79" s="116"/>
      <c r="GN79" s="116"/>
      <c r="GO79" s="116"/>
      <c r="GP79" s="116"/>
      <c r="GQ79" s="116"/>
      <c r="GR79" s="116"/>
      <c r="GS79" s="116"/>
      <c r="GT79" s="116"/>
      <c r="GU79" s="116"/>
      <c r="GV79" s="116"/>
      <c r="GW79" s="116"/>
      <c r="GX79" s="116"/>
      <c r="GY79" s="116"/>
      <c r="GZ79" s="116"/>
      <c r="HA79" s="116"/>
      <c r="HB79" s="116"/>
      <c r="HC79" s="116"/>
      <c r="HD79" s="116"/>
      <c r="HE79" s="116"/>
      <c r="HF79" s="116"/>
      <c r="HG79" s="116"/>
      <c r="HH79" s="116"/>
      <c r="HI79" s="116"/>
      <c r="HJ79" s="116"/>
      <c r="HK79" s="116"/>
      <c r="HL79" s="116"/>
      <c r="HM79" s="116"/>
      <c r="HN79" s="116"/>
      <c r="HO79" s="116"/>
      <c r="HP79" s="116"/>
      <c r="HQ79" s="116"/>
      <c r="HR79" s="116"/>
      <c r="HS79" s="116"/>
      <c r="HT79" s="116"/>
      <c r="HU79" s="116"/>
      <c r="HV79" s="116"/>
      <c r="HW79" s="116"/>
      <c r="HX79" s="116"/>
      <c r="HY79" s="116"/>
      <c r="HZ79" s="116"/>
      <c r="IA79" s="116"/>
      <c r="IB79" s="116"/>
      <c r="IC79" s="116"/>
      <c r="ID79" s="116"/>
      <c r="IE79" s="116"/>
      <c r="IF79" s="116"/>
      <c r="IG79" s="116"/>
      <c r="IH79" s="116"/>
      <c r="II79" s="116"/>
      <c r="IJ79" s="116"/>
      <c r="IK79" s="116"/>
      <c r="IL79" s="116"/>
      <c r="IM79" s="116"/>
      <c r="IN79" s="116"/>
      <c r="IO79" s="116"/>
      <c r="IP79" s="116"/>
      <c r="IQ79" s="116"/>
      <c r="IR79" s="116"/>
      <c r="IS79" s="116"/>
      <c r="IT79" s="116"/>
      <c r="IU79" s="116"/>
      <c r="IV79" s="116"/>
    </row>
    <row r="80" spans="1:256" s="96" customFormat="1" ht="13.8" x14ac:dyDescent="0.3">
      <c r="A80" s="90" t="s">
        <v>259</v>
      </c>
      <c r="B80" s="103" t="s">
        <v>189</v>
      </c>
      <c r="C80" s="103" t="s">
        <v>202</v>
      </c>
      <c r="D80" s="103"/>
      <c r="E80" s="103"/>
      <c r="F80" s="92">
        <f>SUM(F81)</f>
        <v>35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  <c r="IS80" s="100"/>
      <c r="IT80" s="100"/>
      <c r="IU80" s="100"/>
      <c r="IV80" s="100"/>
    </row>
    <row r="81" spans="1:256" s="96" customFormat="1" ht="27" x14ac:dyDescent="0.3">
      <c r="A81" s="97" t="s">
        <v>245</v>
      </c>
      <c r="B81" s="103" t="s">
        <v>189</v>
      </c>
      <c r="C81" s="103" t="s">
        <v>202</v>
      </c>
      <c r="D81" s="103" t="s">
        <v>246</v>
      </c>
      <c r="E81" s="103"/>
      <c r="F81" s="92">
        <f>SUM(F82)</f>
        <v>35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0"/>
      <c r="EN81" s="100"/>
      <c r="EO81" s="100"/>
      <c r="EP81" s="100"/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00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0"/>
      <c r="GX81" s="100"/>
      <c r="GY81" s="100"/>
      <c r="GZ81" s="100"/>
      <c r="HA81" s="100"/>
      <c r="HB81" s="100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100"/>
      <c r="IS81" s="100"/>
      <c r="IT81" s="100"/>
      <c r="IU81" s="100"/>
      <c r="IV81" s="100"/>
    </row>
    <row r="82" spans="1:256" s="96" customFormat="1" ht="26.4" x14ac:dyDescent="0.25">
      <c r="A82" s="97" t="s">
        <v>207</v>
      </c>
      <c r="B82" s="110" t="s">
        <v>189</v>
      </c>
      <c r="C82" s="110" t="s">
        <v>202</v>
      </c>
      <c r="D82" s="110" t="s">
        <v>246</v>
      </c>
      <c r="E82" s="110" t="s">
        <v>200</v>
      </c>
      <c r="F82" s="95">
        <v>35</v>
      </c>
    </row>
    <row r="83" spans="1:256" s="96" customFormat="1" ht="31.2" x14ac:dyDescent="0.3">
      <c r="A83" s="84" t="s">
        <v>260</v>
      </c>
      <c r="B83" s="117" t="s">
        <v>196</v>
      </c>
      <c r="C83" s="117"/>
      <c r="D83" s="117"/>
      <c r="E83" s="117"/>
      <c r="F83" s="115">
        <f>SUM(F84)</f>
        <v>600</v>
      </c>
    </row>
    <row r="84" spans="1:256" s="96" customFormat="1" ht="27.6" x14ac:dyDescent="0.3">
      <c r="A84" s="90" t="s">
        <v>261</v>
      </c>
      <c r="B84" s="91" t="s">
        <v>196</v>
      </c>
      <c r="C84" s="91" t="s">
        <v>262</v>
      </c>
      <c r="D84" s="91"/>
      <c r="E84" s="91"/>
      <c r="F84" s="92">
        <f>SUM(F85)</f>
        <v>600</v>
      </c>
    </row>
    <row r="85" spans="1:256" ht="13.8" x14ac:dyDescent="0.3">
      <c r="A85" s="90" t="s">
        <v>243</v>
      </c>
      <c r="B85" s="91" t="s">
        <v>196</v>
      </c>
      <c r="C85" s="91" t="s">
        <v>262</v>
      </c>
      <c r="D85" s="91" t="s">
        <v>244</v>
      </c>
      <c r="E85" s="91"/>
      <c r="F85" s="92">
        <f>SUM(F86)</f>
        <v>600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  <c r="IU85" s="96"/>
      <c r="IV85" s="96"/>
    </row>
    <row r="86" spans="1:256" s="96" customFormat="1" ht="26.4" x14ac:dyDescent="0.25">
      <c r="A86" s="97" t="s">
        <v>245</v>
      </c>
      <c r="B86" s="88" t="s">
        <v>196</v>
      </c>
      <c r="C86" s="88" t="s">
        <v>262</v>
      </c>
      <c r="D86" s="88" t="s">
        <v>246</v>
      </c>
      <c r="E86" s="88"/>
      <c r="F86" s="89">
        <f>SUM(F91+F88)</f>
        <v>600</v>
      </c>
    </row>
    <row r="87" spans="1:256" s="116" customFormat="1" ht="15.6" x14ac:dyDescent="0.3">
      <c r="A87" s="93" t="s">
        <v>263</v>
      </c>
      <c r="B87" s="94" t="s">
        <v>196</v>
      </c>
      <c r="C87" s="94" t="s">
        <v>262</v>
      </c>
      <c r="D87" s="94" t="s">
        <v>246</v>
      </c>
      <c r="E87" s="94"/>
      <c r="F87" s="95">
        <f>SUM(F88)</f>
        <v>300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  <c r="IU87" s="96"/>
      <c r="IV87" s="96"/>
    </row>
    <row r="88" spans="1:256" s="100" customFormat="1" ht="51" customHeight="1" x14ac:dyDescent="0.3">
      <c r="A88" s="93" t="s">
        <v>193</v>
      </c>
      <c r="B88" s="98" t="s">
        <v>196</v>
      </c>
      <c r="C88" s="98" t="s">
        <v>262</v>
      </c>
      <c r="D88" s="98" t="s">
        <v>246</v>
      </c>
      <c r="E88" s="98" t="s">
        <v>194</v>
      </c>
      <c r="F88" s="99">
        <v>300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</row>
    <row r="89" spans="1:256" s="100" customFormat="1" ht="27" x14ac:dyDescent="0.3">
      <c r="A89" s="97" t="s">
        <v>245</v>
      </c>
      <c r="B89" s="94" t="s">
        <v>196</v>
      </c>
      <c r="C89" s="94" t="s">
        <v>262</v>
      </c>
      <c r="D89" s="94" t="s">
        <v>246</v>
      </c>
      <c r="E89" s="94"/>
      <c r="F89" s="95">
        <f>SUM(F91)</f>
        <v>300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  <c r="IU89" s="96"/>
      <c r="IV89" s="96"/>
    </row>
    <row r="90" spans="1:256" s="96" customFormat="1" ht="39.6" x14ac:dyDescent="0.25">
      <c r="A90" s="93" t="s">
        <v>264</v>
      </c>
      <c r="B90" s="94" t="s">
        <v>196</v>
      </c>
      <c r="C90" s="94" t="s">
        <v>262</v>
      </c>
      <c r="D90" s="94" t="s">
        <v>246</v>
      </c>
      <c r="E90" s="94"/>
      <c r="F90" s="95">
        <v>300</v>
      </c>
    </row>
    <row r="91" spans="1:256" s="96" customFormat="1" ht="26.4" x14ac:dyDescent="0.25">
      <c r="A91" s="97" t="s">
        <v>252</v>
      </c>
      <c r="B91" s="98" t="s">
        <v>196</v>
      </c>
      <c r="C91" s="98" t="s">
        <v>262</v>
      </c>
      <c r="D91" s="98" t="s">
        <v>246</v>
      </c>
      <c r="E91" s="98" t="s">
        <v>253</v>
      </c>
      <c r="F91" s="99">
        <v>300</v>
      </c>
    </row>
    <row r="92" spans="1:256" s="96" customFormat="1" ht="15.6" x14ac:dyDescent="0.3">
      <c r="A92" s="84" t="s">
        <v>265</v>
      </c>
      <c r="B92" s="114" t="s">
        <v>202</v>
      </c>
      <c r="C92" s="114"/>
      <c r="D92" s="114"/>
      <c r="E92" s="114"/>
      <c r="F92" s="115">
        <f>SUM(F105+F100+F93+F97)</f>
        <v>12011</v>
      </c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9"/>
      <c r="II92" s="79"/>
      <c r="IJ92" s="79"/>
      <c r="IK92" s="79"/>
      <c r="IL92" s="79"/>
      <c r="IM92" s="79"/>
      <c r="IN92" s="79"/>
      <c r="IO92" s="79"/>
      <c r="IP92" s="79"/>
      <c r="IQ92" s="79"/>
      <c r="IR92" s="79"/>
      <c r="IS92" s="79"/>
      <c r="IT92" s="79"/>
      <c r="IU92" s="79"/>
      <c r="IV92" s="79"/>
    </row>
    <row r="93" spans="1:256" s="96" customFormat="1" x14ac:dyDescent="0.25">
      <c r="A93" s="111" t="s">
        <v>266</v>
      </c>
      <c r="B93" s="112" t="s">
        <v>202</v>
      </c>
      <c r="C93" s="112" t="s">
        <v>189</v>
      </c>
      <c r="D93" s="112"/>
      <c r="E93" s="112"/>
      <c r="F93" s="89">
        <f>SUM(F94)</f>
        <v>5000</v>
      </c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9"/>
      <c r="II93" s="79"/>
      <c r="IJ93" s="79"/>
      <c r="IK93" s="79"/>
      <c r="IL93" s="79"/>
      <c r="IM93" s="79"/>
      <c r="IN93" s="79"/>
      <c r="IO93" s="79"/>
      <c r="IP93" s="79"/>
      <c r="IQ93" s="79"/>
      <c r="IR93" s="79"/>
      <c r="IS93" s="79"/>
      <c r="IT93" s="79"/>
      <c r="IU93" s="79"/>
      <c r="IV93" s="79"/>
    </row>
    <row r="94" spans="1:256" s="96" customFormat="1" ht="13.8" x14ac:dyDescent="0.3">
      <c r="A94" s="90" t="s">
        <v>243</v>
      </c>
      <c r="B94" s="103" t="s">
        <v>202</v>
      </c>
      <c r="C94" s="103" t="s">
        <v>189</v>
      </c>
      <c r="D94" s="91" t="s">
        <v>244</v>
      </c>
      <c r="E94" s="112"/>
      <c r="F94" s="89">
        <f>SUM(F95)</f>
        <v>5000</v>
      </c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9"/>
      <c r="II94" s="79"/>
      <c r="IJ94" s="79"/>
      <c r="IK94" s="79"/>
      <c r="IL94" s="79"/>
      <c r="IM94" s="79"/>
      <c r="IN94" s="79"/>
      <c r="IO94" s="79"/>
      <c r="IP94" s="79"/>
      <c r="IQ94" s="79"/>
      <c r="IR94" s="79"/>
      <c r="IS94" s="79"/>
      <c r="IT94" s="79"/>
      <c r="IU94" s="79"/>
      <c r="IV94" s="79"/>
    </row>
    <row r="95" spans="1:256" s="96" customFormat="1" ht="26.4" x14ac:dyDescent="0.25">
      <c r="A95" s="97" t="s">
        <v>267</v>
      </c>
      <c r="B95" s="98" t="s">
        <v>202</v>
      </c>
      <c r="C95" s="98" t="s">
        <v>189</v>
      </c>
      <c r="D95" s="106"/>
      <c r="E95" s="98"/>
      <c r="F95" s="99">
        <f>SUM(F96)</f>
        <v>5000</v>
      </c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9"/>
      <c r="II95" s="79"/>
      <c r="IJ95" s="79"/>
      <c r="IK95" s="79"/>
      <c r="IL95" s="79"/>
      <c r="IM95" s="79"/>
      <c r="IN95" s="79"/>
      <c r="IO95" s="79"/>
      <c r="IP95" s="79"/>
      <c r="IQ95" s="79"/>
      <c r="IR95" s="79"/>
      <c r="IS95" s="79"/>
      <c r="IT95" s="79"/>
      <c r="IU95" s="79"/>
      <c r="IV95" s="79"/>
    </row>
    <row r="96" spans="1:256" s="96" customFormat="1" ht="26.4" x14ac:dyDescent="0.25">
      <c r="A96" s="93" t="s">
        <v>207</v>
      </c>
      <c r="B96" s="94" t="s">
        <v>202</v>
      </c>
      <c r="C96" s="94" t="s">
        <v>189</v>
      </c>
      <c r="D96" s="110" t="s">
        <v>268</v>
      </c>
      <c r="E96" s="94" t="s">
        <v>200</v>
      </c>
      <c r="F96" s="99">
        <v>5000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9"/>
      <c r="II96" s="79"/>
      <c r="IJ96" s="79"/>
      <c r="IK96" s="79"/>
      <c r="IL96" s="79"/>
      <c r="IM96" s="79"/>
      <c r="IN96" s="79"/>
      <c r="IO96" s="79"/>
      <c r="IP96" s="79"/>
      <c r="IQ96" s="79"/>
      <c r="IR96" s="79"/>
      <c r="IS96" s="79"/>
      <c r="IT96" s="79"/>
      <c r="IU96" s="79"/>
      <c r="IV96" s="79"/>
    </row>
    <row r="97" spans="1:256" s="96" customFormat="1" x14ac:dyDescent="0.25">
      <c r="A97" s="111" t="s">
        <v>269</v>
      </c>
      <c r="B97" s="112" t="s">
        <v>202</v>
      </c>
      <c r="C97" s="112" t="s">
        <v>270</v>
      </c>
      <c r="D97" s="112"/>
      <c r="E97" s="112"/>
      <c r="F97" s="89">
        <f>SUM(F98)</f>
        <v>11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  <c r="IT97" s="118"/>
      <c r="IU97" s="118"/>
      <c r="IV97" s="118"/>
    </row>
    <row r="98" spans="1:256" s="96" customFormat="1" ht="39.6" x14ac:dyDescent="0.25">
      <c r="A98" s="97" t="s">
        <v>271</v>
      </c>
      <c r="B98" s="106" t="s">
        <v>202</v>
      </c>
      <c r="C98" s="106" t="s">
        <v>270</v>
      </c>
      <c r="D98" s="106" t="s">
        <v>272</v>
      </c>
      <c r="E98" s="106"/>
      <c r="F98" s="99">
        <f>SUM(F99)</f>
        <v>11</v>
      </c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9"/>
      <c r="II98" s="79"/>
      <c r="IJ98" s="79"/>
      <c r="IK98" s="79"/>
      <c r="IL98" s="79"/>
      <c r="IM98" s="79"/>
      <c r="IN98" s="79"/>
      <c r="IO98" s="79"/>
      <c r="IP98" s="79"/>
      <c r="IQ98" s="79"/>
      <c r="IR98" s="79"/>
      <c r="IS98" s="79"/>
      <c r="IT98" s="79"/>
      <c r="IU98" s="79"/>
      <c r="IV98" s="79"/>
    </row>
    <row r="99" spans="1:256" s="96" customFormat="1" x14ac:dyDescent="0.25">
      <c r="A99" s="93" t="s">
        <v>210</v>
      </c>
      <c r="B99" s="110" t="s">
        <v>202</v>
      </c>
      <c r="C99" s="110" t="s">
        <v>270</v>
      </c>
      <c r="D99" s="110" t="s">
        <v>272</v>
      </c>
      <c r="E99" s="110" t="s">
        <v>211</v>
      </c>
      <c r="F99" s="95">
        <v>11</v>
      </c>
    </row>
    <row r="100" spans="1:256" x14ac:dyDescent="0.25">
      <c r="A100" s="111" t="s">
        <v>273</v>
      </c>
      <c r="B100" s="88" t="s">
        <v>202</v>
      </c>
      <c r="C100" s="88" t="s">
        <v>274</v>
      </c>
      <c r="D100" s="88"/>
      <c r="E100" s="88"/>
      <c r="F100" s="89">
        <f>SUM(F101)</f>
        <v>6550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  <c r="IM100" s="118"/>
      <c r="IN100" s="118"/>
      <c r="IO100" s="118"/>
      <c r="IP100" s="118"/>
      <c r="IQ100" s="118"/>
      <c r="IR100" s="118"/>
      <c r="IS100" s="118"/>
      <c r="IT100" s="118"/>
      <c r="IU100" s="118"/>
      <c r="IV100" s="118"/>
    </row>
    <row r="101" spans="1:256" ht="13.8" x14ac:dyDescent="0.3">
      <c r="A101" s="90" t="s">
        <v>243</v>
      </c>
      <c r="B101" s="103" t="s">
        <v>202</v>
      </c>
      <c r="C101" s="103" t="s">
        <v>274</v>
      </c>
      <c r="D101" s="91" t="s">
        <v>244</v>
      </c>
      <c r="E101" s="103"/>
      <c r="F101" s="92">
        <f>SUM(F102)</f>
        <v>6550</v>
      </c>
    </row>
    <row r="102" spans="1:256" ht="43.5" customHeight="1" x14ac:dyDescent="0.25">
      <c r="A102" s="119" t="s">
        <v>275</v>
      </c>
      <c r="B102" s="98" t="s">
        <v>202</v>
      </c>
      <c r="C102" s="98" t="s">
        <v>274</v>
      </c>
      <c r="D102" s="98" t="s">
        <v>276</v>
      </c>
      <c r="E102" s="98"/>
      <c r="F102" s="99">
        <f>SUM(F103:F104)</f>
        <v>6550</v>
      </c>
    </row>
    <row r="103" spans="1:256" ht="26.4" x14ac:dyDescent="0.25">
      <c r="A103" s="93" t="s">
        <v>207</v>
      </c>
      <c r="B103" s="94" t="s">
        <v>202</v>
      </c>
      <c r="C103" s="94" t="s">
        <v>274</v>
      </c>
      <c r="D103" s="94" t="s">
        <v>276</v>
      </c>
      <c r="E103" s="94" t="s">
        <v>200</v>
      </c>
      <c r="F103" s="95">
        <v>4500</v>
      </c>
    </row>
    <row r="104" spans="1:256" ht="26.4" x14ac:dyDescent="0.25">
      <c r="A104" s="93" t="s">
        <v>252</v>
      </c>
      <c r="B104" s="94" t="s">
        <v>277</v>
      </c>
      <c r="C104" s="94" t="s">
        <v>274</v>
      </c>
      <c r="D104" s="94" t="s">
        <v>276</v>
      </c>
      <c r="E104" s="94" t="s">
        <v>253</v>
      </c>
      <c r="F104" s="95">
        <v>2050</v>
      </c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  <c r="IU104" s="96"/>
      <c r="IV104" s="96"/>
    </row>
    <row r="105" spans="1:256" s="96" customFormat="1" x14ac:dyDescent="0.25">
      <c r="A105" s="111" t="s">
        <v>278</v>
      </c>
      <c r="B105" s="112" t="s">
        <v>202</v>
      </c>
      <c r="C105" s="112" t="s">
        <v>279</v>
      </c>
      <c r="D105" s="112"/>
      <c r="E105" s="112"/>
      <c r="F105" s="89">
        <f>SUM(F106)</f>
        <v>450</v>
      </c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96" customFormat="1" ht="13.8" x14ac:dyDescent="0.3">
      <c r="A106" s="90" t="s">
        <v>243</v>
      </c>
      <c r="B106" s="112" t="s">
        <v>202</v>
      </c>
      <c r="C106" s="112" t="s">
        <v>279</v>
      </c>
      <c r="D106" s="91" t="s">
        <v>244</v>
      </c>
      <c r="E106" s="112"/>
      <c r="F106" s="89">
        <f>SUM(F109+F107)</f>
        <v>450</v>
      </c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118" customFormat="1" ht="40.200000000000003" x14ac:dyDescent="0.3">
      <c r="A107" s="113" t="s">
        <v>247</v>
      </c>
      <c r="B107" s="103" t="s">
        <v>202</v>
      </c>
      <c r="C107" s="103" t="s">
        <v>279</v>
      </c>
      <c r="D107" s="91" t="s">
        <v>249</v>
      </c>
      <c r="E107" s="103"/>
      <c r="F107" s="92">
        <f>SUM(F108)</f>
        <v>400</v>
      </c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256" ht="26.4" x14ac:dyDescent="0.25">
      <c r="A108" s="93" t="s">
        <v>207</v>
      </c>
      <c r="B108" s="94" t="s">
        <v>202</v>
      </c>
      <c r="C108" s="94" t="s">
        <v>279</v>
      </c>
      <c r="D108" s="94" t="s">
        <v>249</v>
      </c>
      <c r="E108" s="94" t="s">
        <v>200</v>
      </c>
      <c r="F108" s="120">
        <v>400</v>
      </c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  <c r="IG108" s="96"/>
      <c r="IH108" s="96"/>
      <c r="II108" s="96"/>
      <c r="IJ108" s="96"/>
      <c r="IK108" s="96"/>
      <c r="IL108" s="96"/>
      <c r="IM108" s="96"/>
      <c r="IN108" s="96"/>
      <c r="IO108" s="96"/>
      <c r="IP108" s="96"/>
      <c r="IQ108" s="96"/>
      <c r="IR108" s="96"/>
      <c r="IS108" s="96"/>
      <c r="IT108" s="96"/>
      <c r="IU108" s="96"/>
      <c r="IV108" s="96"/>
    </row>
    <row r="109" spans="1:256" s="96" customFormat="1" ht="52.8" x14ac:dyDescent="0.25">
      <c r="A109" s="97" t="s">
        <v>280</v>
      </c>
      <c r="B109" s="106" t="s">
        <v>202</v>
      </c>
      <c r="C109" s="106" t="s">
        <v>279</v>
      </c>
      <c r="D109" s="106" t="s">
        <v>281</v>
      </c>
      <c r="E109" s="106"/>
      <c r="F109" s="99">
        <f>SUM(F110:F110)</f>
        <v>50</v>
      </c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9"/>
      <c r="II109" s="79"/>
      <c r="IJ109" s="79"/>
      <c r="IK109" s="79"/>
      <c r="IL109" s="79"/>
      <c r="IM109" s="79"/>
      <c r="IN109" s="79"/>
      <c r="IO109" s="79"/>
      <c r="IP109" s="79"/>
      <c r="IQ109" s="79"/>
      <c r="IR109" s="79"/>
      <c r="IS109" s="79"/>
      <c r="IT109" s="79"/>
      <c r="IU109" s="79"/>
      <c r="IV109" s="79"/>
    </row>
    <row r="110" spans="1:256" s="118" customFormat="1" x14ac:dyDescent="0.25">
      <c r="A110" s="93" t="s">
        <v>210</v>
      </c>
      <c r="B110" s="110" t="s">
        <v>202</v>
      </c>
      <c r="C110" s="110" t="s">
        <v>279</v>
      </c>
      <c r="D110" s="110" t="s">
        <v>281</v>
      </c>
      <c r="E110" s="94" t="s">
        <v>211</v>
      </c>
      <c r="F110" s="95">
        <v>50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</row>
    <row r="111" spans="1:256" s="118" customFormat="1" ht="15.6" x14ac:dyDescent="0.3">
      <c r="A111" s="84" t="s">
        <v>282</v>
      </c>
      <c r="B111" s="114" t="s">
        <v>213</v>
      </c>
      <c r="C111" s="114"/>
      <c r="D111" s="114"/>
      <c r="E111" s="114"/>
      <c r="F111" s="115">
        <f>SUM(F112+F120+F140+F117)</f>
        <v>222603.5</v>
      </c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s="118" customFormat="1" ht="14.4" x14ac:dyDescent="0.3">
      <c r="A112" s="121" t="s">
        <v>283</v>
      </c>
      <c r="B112" s="122" t="s">
        <v>213</v>
      </c>
      <c r="C112" s="122" t="s">
        <v>187</v>
      </c>
      <c r="D112" s="122"/>
      <c r="E112" s="122"/>
      <c r="F112" s="123">
        <f>SUM(F113)</f>
        <v>10000</v>
      </c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  <c r="IU112" s="96"/>
      <c r="IV112" s="96"/>
    </row>
    <row r="113" spans="1:256" ht="13.8" x14ac:dyDescent="0.3">
      <c r="A113" s="90" t="s">
        <v>243</v>
      </c>
      <c r="B113" s="91" t="s">
        <v>213</v>
      </c>
      <c r="C113" s="91" t="s">
        <v>187</v>
      </c>
      <c r="D113" s="91" t="s">
        <v>244</v>
      </c>
      <c r="E113" s="91"/>
      <c r="F113" s="124">
        <f>SUM(F114)</f>
        <v>10000</v>
      </c>
    </row>
    <row r="114" spans="1:256" ht="52.8" x14ac:dyDescent="0.25">
      <c r="A114" s="97" t="s">
        <v>284</v>
      </c>
      <c r="B114" s="106" t="s">
        <v>213</v>
      </c>
      <c r="C114" s="106" t="s">
        <v>187</v>
      </c>
      <c r="D114" s="106" t="s">
        <v>285</v>
      </c>
      <c r="E114" s="106"/>
      <c r="F114" s="99">
        <f>SUM(F115+F116)</f>
        <v>10000</v>
      </c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  <c r="GO114" s="125"/>
      <c r="GP114" s="125"/>
      <c r="GQ114" s="125"/>
      <c r="GR114" s="125"/>
      <c r="GS114" s="125"/>
      <c r="GT114" s="125"/>
      <c r="GU114" s="125"/>
      <c r="GV114" s="125"/>
      <c r="GW114" s="125"/>
      <c r="GX114" s="125"/>
      <c r="GY114" s="125"/>
      <c r="GZ114" s="125"/>
      <c r="HA114" s="125"/>
      <c r="HB114" s="125"/>
      <c r="HC114" s="125"/>
      <c r="HD114" s="125"/>
      <c r="HE114" s="125"/>
      <c r="HF114" s="125"/>
      <c r="HG114" s="125"/>
      <c r="HH114" s="125"/>
      <c r="HI114" s="125"/>
      <c r="HJ114" s="125"/>
      <c r="HK114" s="125"/>
      <c r="HL114" s="125"/>
      <c r="HM114" s="125"/>
      <c r="HN114" s="125"/>
      <c r="HO114" s="125"/>
      <c r="HP114" s="125"/>
      <c r="HQ114" s="125"/>
      <c r="HR114" s="125"/>
      <c r="HS114" s="125"/>
      <c r="HT114" s="125"/>
      <c r="HU114" s="125"/>
      <c r="HV114" s="125"/>
      <c r="HW114" s="125"/>
      <c r="HX114" s="125"/>
      <c r="HY114" s="125"/>
      <c r="HZ114" s="125"/>
      <c r="IA114" s="125"/>
      <c r="IB114" s="125"/>
      <c r="IC114" s="125"/>
      <c r="ID114" s="125"/>
      <c r="IE114" s="125"/>
      <c r="IF114" s="125"/>
      <c r="IG114" s="125"/>
      <c r="IH114" s="125"/>
      <c r="II114" s="125"/>
      <c r="IJ114" s="125"/>
      <c r="IK114" s="125"/>
      <c r="IL114" s="125"/>
      <c r="IM114" s="125"/>
      <c r="IN114" s="125"/>
      <c r="IO114" s="125"/>
      <c r="IP114" s="125"/>
      <c r="IQ114" s="125"/>
      <c r="IR114" s="125"/>
      <c r="IS114" s="125"/>
      <c r="IT114" s="125"/>
      <c r="IU114" s="125"/>
      <c r="IV114" s="125"/>
    </row>
    <row r="115" spans="1:256" s="96" customFormat="1" ht="26.4" x14ac:dyDescent="0.25">
      <c r="A115" s="93" t="s">
        <v>207</v>
      </c>
      <c r="B115" s="110" t="s">
        <v>213</v>
      </c>
      <c r="C115" s="110" t="s">
        <v>187</v>
      </c>
      <c r="D115" s="110" t="s">
        <v>285</v>
      </c>
      <c r="E115" s="110" t="s">
        <v>200</v>
      </c>
      <c r="F115" s="95">
        <v>5500</v>
      </c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6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6"/>
      <c r="FF115" s="126"/>
      <c r="FG115" s="126"/>
      <c r="FH115" s="126"/>
      <c r="FI115" s="126"/>
      <c r="FJ115" s="126"/>
      <c r="FK115" s="126"/>
      <c r="FL115" s="126"/>
      <c r="FM115" s="126"/>
      <c r="FN115" s="126"/>
      <c r="FO115" s="126"/>
      <c r="FP115" s="126"/>
      <c r="FQ115" s="126"/>
      <c r="FR115" s="126"/>
      <c r="FS115" s="126"/>
      <c r="FT115" s="126"/>
      <c r="FU115" s="126"/>
      <c r="FV115" s="126"/>
      <c r="FW115" s="126"/>
      <c r="FX115" s="126"/>
      <c r="FY115" s="126"/>
      <c r="FZ115" s="126"/>
      <c r="GA115" s="126"/>
      <c r="GB115" s="126"/>
      <c r="GC115" s="126"/>
      <c r="GD115" s="126"/>
      <c r="GE115" s="126"/>
      <c r="GF115" s="126"/>
      <c r="GG115" s="126"/>
      <c r="GH115" s="126"/>
      <c r="GI115" s="126"/>
      <c r="GJ115" s="126"/>
      <c r="GK115" s="126"/>
      <c r="GL115" s="126"/>
      <c r="GM115" s="126"/>
      <c r="GN115" s="126"/>
      <c r="GO115" s="126"/>
      <c r="GP115" s="126"/>
      <c r="GQ115" s="126"/>
      <c r="GR115" s="126"/>
      <c r="GS115" s="126"/>
      <c r="GT115" s="126"/>
      <c r="GU115" s="126"/>
      <c r="GV115" s="126"/>
      <c r="GW115" s="126"/>
      <c r="GX115" s="126"/>
      <c r="GY115" s="126"/>
      <c r="GZ115" s="126"/>
      <c r="HA115" s="126"/>
      <c r="HB115" s="126"/>
      <c r="HC115" s="126"/>
      <c r="HD115" s="126"/>
      <c r="HE115" s="126"/>
      <c r="HF115" s="126"/>
      <c r="HG115" s="126"/>
      <c r="HH115" s="126"/>
      <c r="HI115" s="126"/>
      <c r="HJ115" s="126"/>
      <c r="HK115" s="126"/>
      <c r="HL115" s="126"/>
      <c r="HM115" s="126"/>
      <c r="HN115" s="126"/>
      <c r="HO115" s="126"/>
      <c r="HP115" s="126"/>
      <c r="HQ115" s="126"/>
      <c r="HR115" s="126"/>
      <c r="HS115" s="126"/>
      <c r="HT115" s="126"/>
      <c r="HU115" s="126"/>
      <c r="HV115" s="126"/>
      <c r="HW115" s="126"/>
      <c r="HX115" s="126"/>
      <c r="HY115" s="126"/>
      <c r="HZ115" s="126"/>
      <c r="IA115" s="126"/>
      <c r="IB115" s="126"/>
      <c r="IC115" s="126"/>
      <c r="ID115" s="126"/>
      <c r="IE115" s="126"/>
      <c r="IF115" s="126"/>
      <c r="IG115" s="126"/>
      <c r="IH115" s="126"/>
      <c r="II115" s="126"/>
      <c r="IJ115" s="126"/>
      <c r="IK115" s="126"/>
      <c r="IL115" s="126"/>
      <c r="IM115" s="126"/>
      <c r="IN115" s="126"/>
      <c r="IO115" s="126"/>
      <c r="IP115" s="126"/>
      <c r="IQ115" s="126"/>
      <c r="IR115" s="126"/>
      <c r="IS115" s="126"/>
      <c r="IT115" s="126"/>
      <c r="IU115" s="126"/>
      <c r="IV115" s="126"/>
    </row>
    <row r="116" spans="1:256" s="96" customFormat="1" ht="26.4" x14ac:dyDescent="0.25">
      <c r="A116" s="93" t="s">
        <v>207</v>
      </c>
      <c r="B116" s="94" t="s">
        <v>213</v>
      </c>
      <c r="C116" s="94" t="s">
        <v>187</v>
      </c>
      <c r="D116" s="94" t="s">
        <v>286</v>
      </c>
      <c r="E116" s="110" t="s">
        <v>200</v>
      </c>
      <c r="F116" s="95">
        <v>4500</v>
      </c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  <c r="HR116" s="126"/>
      <c r="HS116" s="126"/>
      <c r="HT116" s="126"/>
      <c r="HU116" s="126"/>
      <c r="HV116" s="126"/>
      <c r="HW116" s="126"/>
      <c r="HX116" s="126"/>
      <c r="HY116" s="126"/>
      <c r="HZ116" s="126"/>
      <c r="IA116" s="126"/>
      <c r="IB116" s="126"/>
      <c r="IC116" s="126"/>
      <c r="ID116" s="126"/>
      <c r="IE116" s="126"/>
      <c r="IF116" s="126"/>
      <c r="IG116" s="126"/>
      <c r="IH116" s="126"/>
      <c r="II116" s="126"/>
      <c r="IJ116" s="126"/>
      <c r="IK116" s="126"/>
      <c r="IL116" s="126"/>
      <c r="IM116" s="126"/>
      <c r="IN116" s="126"/>
      <c r="IO116" s="126"/>
      <c r="IP116" s="126"/>
      <c r="IQ116" s="126"/>
      <c r="IR116" s="126"/>
      <c r="IS116" s="126"/>
      <c r="IT116" s="126"/>
      <c r="IU116" s="126"/>
      <c r="IV116" s="126"/>
    </row>
    <row r="117" spans="1:256" ht="14.4" x14ac:dyDescent="0.3">
      <c r="A117" s="121" t="s">
        <v>287</v>
      </c>
      <c r="B117" s="127" t="s">
        <v>213</v>
      </c>
      <c r="C117" s="127" t="s">
        <v>189</v>
      </c>
      <c r="D117" s="127"/>
      <c r="E117" s="122"/>
      <c r="F117" s="123">
        <f>SUM(F118)</f>
        <v>8000</v>
      </c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8"/>
      <c r="ES117" s="128"/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GW117" s="128"/>
      <c r="GX117" s="128"/>
      <c r="GY117" s="128"/>
      <c r="GZ117" s="128"/>
      <c r="HA117" s="128"/>
      <c r="HB117" s="128"/>
      <c r="HC117" s="128"/>
      <c r="HD117" s="128"/>
      <c r="HE117" s="128"/>
      <c r="HF117" s="128"/>
      <c r="HG117" s="128"/>
      <c r="HH117" s="128"/>
      <c r="HI117" s="128"/>
      <c r="HJ117" s="128"/>
      <c r="HK117" s="128"/>
      <c r="HL117" s="128"/>
      <c r="HM117" s="128"/>
      <c r="HN117" s="128"/>
      <c r="HO117" s="128"/>
      <c r="HP117" s="128"/>
      <c r="HQ117" s="128"/>
      <c r="HR117" s="128"/>
      <c r="HS117" s="128"/>
      <c r="HT117" s="128"/>
      <c r="HU117" s="128"/>
      <c r="HV117" s="128"/>
      <c r="HW117" s="128"/>
      <c r="HX117" s="128"/>
      <c r="HY117" s="128"/>
      <c r="HZ117" s="128"/>
      <c r="IA117" s="128"/>
      <c r="IB117" s="128"/>
      <c r="IC117" s="128"/>
      <c r="ID117" s="128"/>
      <c r="IE117" s="128"/>
      <c r="IF117" s="128"/>
      <c r="IG117" s="128"/>
      <c r="IH117" s="128"/>
      <c r="II117" s="128"/>
      <c r="IJ117" s="128"/>
      <c r="IK117" s="128"/>
      <c r="IL117" s="128"/>
      <c r="IM117" s="128"/>
      <c r="IN117" s="128"/>
      <c r="IO117" s="128"/>
      <c r="IP117" s="128"/>
      <c r="IQ117" s="128"/>
      <c r="IR117" s="128"/>
      <c r="IS117" s="128"/>
      <c r="IT117" s="128"/>
      <c r="IU117" s="128"/>
      <c r="IV117" s="128"/>
    </row>
    <row r="118" spans="1:256" ht="13.8" x14ac:dyDescent="0.25">
      <c r="A118" s="97" t="s">
        <v>235</v>
      </c>
      <c r="B118" s="98" t="s">
        <v>213</v>
      </c>
      <c r="C118" s="98" t="s">
        <v>189</v>
      </c>
      <c r="D118" s="98" t="s">
        <v>236</v>
      </c>
      <c r="E118" s="98"/>
      <c r="F118" s="129">
        <f>SUM(F119)</f>
        <v>8000</v>
      </c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0"/>
      <c r="FX118" s="130"/>
      <c r="FY118" s="130"/>
      <c r="FZ118" s="130"/>
      <c r="GA118" s="130"/>
      <c r="GB118" s="130"/>
      <c r="GC118" s="130"/>
      <c r="GD118" s="130"/>
      <c r="GE118" s="130"/>
      <c r="GF118" s="130"/>
      <c r="GG118" s="130"/>
      <c r="GH118" s="130"/>
      <c r="GI118" s="130"/>
      <c r="GJ118" s="130"/>
      <c r="GK118" s="130"/>
      <c r="GL118" s="130"/>
      <c r="GM118" s="130"/>
      <c r="GN118" s="130"/>
      <c r="GO118" s="130"/>
      <c r="GP118" s="130"/>
      <c r="GQ118" s="130"/>
      <c r="GR118" s="130"/>
      <c r="GS118" s="130"/>
      <c r="GT118" s="130"/>
      <c r="GU118" s="130"/>
      <c r="GV118" s="130"/>
      <c r="GW118" s="130"/>
      <c r="GX118" s="130"/>
      <c r="GY118" s="130"/>
      <c r="GZ118" s="130"/>
      <c r="HA118" s="130"/>
      <c r="HB118" s="130"/>
      <c r="HC118" s="130"/>
      <c r="HD118" s="130"/>
      <c r="HE118" s="130"/>
      <c r="HF118" s="130"/>
      <c r="HG118" s="130"/>
      <c r="HH118" s="130"/>
      <c r="HI118" s="130"/>
      <c r="HJ118" s="130"/>
      <c r="HK118" s="130"/>
      <c r="HL118" s="130"/>
      <c r="HM118" s="130"/>
      <c r="HN118" s="130"/>
      <c r="HO118" s="130"/>
      <c r="HP118" s="130"/>
      <c r="HQ118" s="130"/>
      <c r="HR118" s="130"/>
      <c r="HS118" s="130"/>
      <c r="HT118" s="130"/>
      <c r="HU118" s="130"/>
      <c r="HV118" s="130"/>
      <c r="HW118" s="130"/>
      <c r="HX118" s="130"/>
      <c r="HY118" s="130"/>
      <c r="HZ118" s="130"/>
      <c r="IA118" s="130"/>
      <c r="IB118" s="130"/>
      <c r="IC118" s="130"/>
      <c r="ID118" s="130"/>
      <c r="IE118" s="130"/>
      <c r="IF118" s="130"/>
      <c r="IG118" s="130"/>
      <c r="IH118" s="130"/>
      <c r="II118" s="130"/>
      <c r="IJ118" s="130"/>
      <c r="IK118" s="130"/>
      <c r="IL118" s="130"/>
      <c r="IM118" s="130"/>
      <c r="IN118" s="130"/>
      <c r="IO118" s="130"/>
      <c r="IP118" s="130"/>
      <c r="IQ118" s="130"/>
      <c r="IR118" s="130"/>
      <c r="IS118" s="130"/>
      <c r="IT118" s="130"/>
      <c r="IU118" s="130"/>
      <c r="IV118" s="130"/>
    </row>
    <row r="119" spans="1:256" s="96" customFormat="1" ht="14.4" x14ac:dyDescent="0.3">
      <c r="A119" s="93" t="s">
        <v>210</v>
      </c>
      <c r="B119" s="94" t="s">
        <v>213</v>
      </c>
      <c r="C119" s="94" t="s">
        <v>189</v>
      </c>
      <c r="D119" s="94" t="s">
        <v>236</v>
      </c>
      <c r="E119" s="94" t="s">
        <v>211</v>
      </c>
      <c r="F119" s="131">
        <v>8000</v>
      </c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  <c r="EG119" s="128"/>
      <c r="EH119" s="128"/>
      <c r="EI119" s="128"/>
      <c r="EJ119" s="128"/>
      <c r="EK119" s="128"/>
      <c r="EL119" s="128"/>
      <c r="EM119" s="128"/>
      <c r="EN119" s="128"/>
      <c r="EO119" s="128"/>
      <c r="EP119" s="128"/>
      <c r="EQ119" s="128"/>
      <c r="ER119" s="128"/>
      <c r="ES119" s="128"/>
      <c r="ET119" s="128"/>
      <c r="EU119" s="128"/>
      <c r="EV119" s="128"/>
      <c r="EW119" s="128"/>
      <c r="EX119" s="128"/>
      <c r="EY119" s="128"/>
      <c r="EZ119" s="128"/>
      <c r="FA119" s="128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GW119" s="128"/>
      <c r="GX119" s="128"/>
      <c r="GY119" s="128"/>
      <c r="GZ119" s="128"/>
      <c r="HA119" s="128"/>
      <c r="HB119" s="128"/>
      <c r="HC119" s="128"/>
      <c r="HD119" s="128"/>
      <c r="HE119" s="128"/>
      <c r="HF119" s="128"/>
      <c r="HG119" s="128"/>
      <c r="HH119" s="128"/>
      <c r="HI119" s="128"/>
      <c r="HJ119" s="128"/>
      <c r="HK119" s="128"/>
      <c r="HL119" s="128"/>
      <c r="HM119" s="128"/>
      <c r="HN119" s="128"/>
      <c r="HO119" s="128"/>
      <c r="HP119" s="128"/>
      <c r="HQ119" s="128"/>
      <c r="HR119" s="128"/>
      <c r="HS119" s="128"/>
      <c r="HT119" s="128"/>
      <c r="HU119" s="128"/>
      <c r="HV119" s="128"/>
      <c r="HW119" s="128"/>
      <c r="HX119" s="128"/>
      <c r="HY119" s="128"/>
      <c r="HZ119" s="128"/>
      <c r="IA119" s="128"/>
      <c r="IB119" s="128"/>
      <c r="IC119" s="128"/>
      <c r="ID119" s="128"/>
      <c r="IE119" s="128"/>
      <c r="IF119" s="128"/>
      <c r="IG119" s="128"/>
      <c r="IH119" s="128"/>
      <c r="II119" s="128"/>
      <c r="IJ119" s="128"/>
      <c r="IK119" s="128"/>
      <c r="IL119" s="128"/>
      <c r="IM119" s="128"/>
      <c r="IN119" s="128"/>
      <c r="IO119" s="128"/>
      <c r="IP119" s="128"/>
      <c r="IQ119" s="128"/>
      <c r="IR119" s="128"/>
      <c r="IS119" s="128"/>
      <c r="IT119" s="128"/>
      <c r="IU119" s="128"/>
      <c r="IV119" s="128"/>
    </row>
    <row r="120" spans="1:256" ht="13.8" x14ac:dyDescent="0.3">
      <c r="A120" s="90" t="s">
        <v>288</v>
      </c>
      <c r="B120" s="103" t="s">
        <v>213</v>
      </c>
      <c r="C120" s="103" t="s">
        <v>196</v>
      </c>
      <c r="D120" s="103"/>
      <c r="E120" s="103"/>
      <c r="F120" s="92">
        <f>SUM(F121+F136)</f>
        <v>185753.5</v>
      </c>
    </row>
    <row r="121" spans="1:256" ht="13.8" x14ac:dyDescent="0.3">
      <c r="A121" s="90" t="s">
        <v>243</v>
      </c>
      <c r="B121" s="103" t="s">
        <v>213</v>
      </c>
      <c r="C121" s="103" t="s">
        <v>196</v>
      </c>
      <c r="D121" s="103" t="s">
        <v>244</v>
      </c>
      <c r="E121" s="103"/>
      <c r="F121" s="92">
        <f>SUM(F124+F122)</f>
        <v>66042</v>
      </c>
    </row>
    <row r="122" spans="1:256" ht="26.4" x14ac:dyDescent="0.25">
      <c r="A122" s="93" t="s">
        <v>245</v>
      </c>
      <c r="B122" s="110" t="s">
        <v>213</v>
      </c>
      <c r="C122" s="110" t="s">
        <v>196</v>
      </c>
      <c r="D122" s="94" t="s">
        <v>246</v>
      </c>
      <c r="E122" s="110"/>
      <c r="F122" s="95">
        <f>SUM(F123)</f>
        <v>42</v>
      </c>
    </row>
    <row r="123" spans="1:256" s="96" customFormat="1" ht="26.4" x14ac:dyDescent="0.25">
      <c r="A123" s="97" t="s">
        <v>252</v>
      </c>
      <c r="B123" s="106" t="s">
        <v>213</v>
      </c>
      <c r="C123" s="106" t="s">
        <v>196</v>
      </c>
      <c r="D123" s="98" t="s">
        <v>246</v>
      </c>
      <c r="E123" s="106" t="s">
        <v>253</v>
      </c>
      <c r="F123" s="99">
        <v>42</v>
      </c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  <c r="GZ123" s="79"/>
      <c r="HA123" s="79"/>
      <c r="HB123" s="79"/>
      <c r="HC123" s="79"/>
      <c r="HD123" s="79"/>
      <c r="HE123" s="79"/>
      <c r="HF123" s="79"/>
      <c r="HG123" s="79"/>
      <c r="HH123" s="79"/>
      <c r="HI123" s="79"/>
      <c r="HJ123" s="79"/>
      <c r="HK123" s="79"/>
      <c r="HL123" s="79"/>
      <c r="HM123" s="79"/>
      <c r="HN123" s="79"/>
      <c r="HO123" s="79"/>
      <c r="HP123" s="79"/>
      <c r="HQ123" s="79"/>
      <c r="HR123" s="79"/>
      <c r="HS123" s="79"/>
      <c r="HT123" s="79"/>
      <c r="HU123" s="79"/>
      <c r="HV123" s="79"/>
      <c r="HW123" s="79"/>
      <c r="HX123" s="79"/>
      <c r="HY123" s="79"/>
      <c r="HZ123" s="79"/>
      <c r="IA123" s="79"/>
      <c r="IB123" s="79"/>
      <c r="IC123" s="79"/>
      <c r="ID123" s="79"/>
      <c r="IE123" s="79"/>
      <c r="IF123" s="79"/>
      <c r="IG123" s="79"/>
      <c r="IH123" s="79"/>
      <c r="II123" s="79"/>
      <c r="IJ123" s="79"/>
      <c r="IK123" s="79"/>
      <c r="IL123" s="79"/>
      <c r="IM123" s="79"/>
      <c r="IN123" s="79"/>
      <c r="IO123" s="79"/>
      <c r="IP123" s="79"/>
      <c r="IQ123" s="79"/>
      <c r="IR123" s="79"/>
      <c r="IS123" s="79"/>
      <c r="IT123" s="79"/>
      <c r="IU123" s="79"/>
      <c r="IV123" s="79"/>
    </row>
    <row r="124" spans="1:256" ht="39.6" x14ac:dyDescent="0.25">
      <c r="A124" s="97" t="s">
        <v>289</v>
      </c>
      <c r="B124" s="98" t="s">
        <v>213</v>
      </c>
      <c r="C124" s="98" t="s">
        <v>196</v>
      </c>
      <c r="D124" s="98" t="s">
        <v>290</v>
      </c>
      <c r="E124" s="98"/>
      <c r="F124" s="132">
        <f>SUM(F125+F128+F127+F126+F129)</f>
        <v>66000</v>
      </c>
    </row>
    <row r="125" spans="1:256" s="96" customFormat="1" ht="26.4" x14ac:dyDescent="0.25">
      <c r="A125" s="93" t="s">
        <v>207</v>
      </c>
      <c r="B125" s="94" t="s">
        <v>213</v>
      </c>
      <c r="C125" s="94" t="s">
        <v>196</v>
      </c>
      <c r="D125" s="94" t="s">
        <v>290</v>
      </c>
      <c r="E125" s="94" t="s">
        <v>200</v>
      </c>
      <c r="F125" s="120">
        <v>12600</v>
      </c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  <c r="HH125" s="79"/>
      <c r="HI125" s="79"/>
      <c r="HJ125" s="79"/>
      <c r="HK125" s="79"/>
      <c r="HL125" s="79"/>
      <c r="HM125" s="79"/>
      <c r="HN125" s="79"/>
      <c r="HO125" s="79"/>
      <c r="HP125" s="79"/>
      <c r="HQ125" s="79"/>
      <c r="HR125" s="79"/>
      <c r="HS125" s="79"/>
      <c r="HT125" s="79"/>
      <c r="HU125" s="79"/>
      <c r="HV125" s="79"/>
      <c r="HW125" s="79"/>
      <c r="HX125" s="79"/>
      <c r="HY125" s="79"/>
      <c r="HZ125" s="79"/>
      <c r="IA125" s="79"/>
      <c r="IB125" s="79"/>
      <c r="IC125" s="79"/>
      <c r="ID125" s="79"/>
      <c r="IE125" s="79"/>
      <c r="IF125" s="79"/>
      <c r="IG125" s="79"/>
      <c r="IH125" s="79"/>
      <c r="II125" s="79"/>
      <c r="IJ125" s="79"/>
      <c r="IK125" s="79"/>
      <c r="IL125" s="79"/>
      <c r="IM125" s="79"/>
      <c r="IN125" s="79"/>
      <c r="IO125" s="79"/>
      <c r="IP125" s="79"/>
      <c r="IQ125" s="79"/>
      <c r="IR125" s="79"/>
      <c r="IS125" s="79"/>
      <c r="IT125" s="79"/>
      <c r="IU125" s="79"/>
      <c r="IV125" s="79"/>
    </row>
    <row r="126" spans="1:256" ht="26.4" x14ac:dyDescent="0.25">
      <c r="A126" s="93" t="s">
        <v>250</v>
      </c>
      <c r="B126" s="94" t="s">
        <v>213</v>
      </c>
      <c r="C126" s="94" t="s">
        <v>196</v>
      </c>
      <c r="D126" s="94" t="s">
        <v>290</v>
      </c>
      <c r="E126" s="94" t="s">
        <v>251</v>
      </c>
      <c r="F126" s="120">
        <v>7000</v>
      </c>
    </row>
    <row r="127" spans="1:256" s="96" customFormat="1" ht="26.4" x14ac:dyDescent="0.25">
      <c r="A127" s="93" t="s">
        <v>252</v>
      </c>
      <c r="B127" s="94" t="s">
        <v>213</v>
      </c>
      <c r="C127" s="94" t="s">
        <v>196</v>
      </c>
      <c r="D127" s="94" t="s">
        <v>290</v>
      </c>
      <c r="E127" s="94" t="s">
        <v>253</v>
      </c>
      <c r="F127" s="120">
        <v>800</v>
      </c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  <c r="GX127" s="79"/>
      <c r="GY127" s="79"/>
      <c r="GZ127" s="79"/>
      <c r="HA127" s="79"/>
      <c r="HB127" s="79"/>
      <c r="HC127" s="79"/>
      <c r="HD127" s="79"/>
      <c r="HE127" s="79"/>
      <c r="HF127" s="79"/>
      <c r="HG127" s="79"/>
      <c r="HH127" s="79"/>
      <c r="HI127" s="79"/>
      <c r="HJ127" s="79"/>
      <c r="HK127" s="79"/>
      <c r="HL127" s="79"/>
      <c r="HM127" s="79"/>
      <c r="HN127" s="79"/>
      <c r="HO127" s="79"/>
      <c r="HP127" s="79"/>
      <c r="HQ127" s="79"/>
      <c r="HR127" s="79"/>
      <c r="HS127" s="79"/>
      <c r="HT127" s="79"/>
      <c r="HU127" s="79"/>
      <c r="HV127" s="79"/>
      <c r="HW127" s="79"/>
      <c r="HX127" s="79"/>
      <c r="HY127" s="79"/>
      <c r="HZ127" s="79"/>
      <c r="IA127" s="79"/>
      <c r="IB127" s="79"/>
      <c r="IC127" s="79"/>
      <c r="ID127" s="79"/>
      <c r="IE127" s="79"/>
      <c r="IF127" s="79"/>
      <c r="IG127" s="79"/>
      <c r="IH127" s="79"/>
      <c r="II127" s="79"/>
      <c r="IJ127" s="79"/>
      <c r="IK127" s="79"/>
      <c r="IL127" s="79"/>
      <c r="IM127" s="79"/>
      <c r="IN127" s="79"/>
      <c r="IO127" s="79"/>
      <c r="IP127" s="79"/>
      <c r="IQ127" s="79"/>
      <c r="IR127" s="79"/>
      <c r="IS127" s="79"/>
      <c r="IT127" s="79"/>
      <c r="IU127" s="79"/>
      <c r="IV127" s="79"/>
    </row>
    <row r="128" spans="1:256" x14ac:dyDescent="0.25">
      <c r="A128" s="93" t="s">
        <v>210</v>
      </c>
      <c r="B128" s="94" t="s">
        <v>213</v>
      </c>
      <c r="C128" s="94" t="s">
        <v>196</v>
      </c>
      <c r="D128" s="94" t="s">
        <v>290</v>
      </c>
      <c r="E128" s="94" t="s">
        <v>211</v>
      </c>
      <c r="F128" s="120">
        <v>100</v>
      </c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  <c r="IL128" s="96"/>
      <c r="IM128" s="96"/>
      <c r="IN128" s="96"/>
      <c r="IO128" s="96"/>
      <c r="IP128" s="96"/>
      <c r="IQ128" s="96"/>
      <c r="IR128" s="96"/>
      <c r="IS128" s="96"/>
      <c r="IT128" s="96"/>
      <c r="IU128" s="96"/>
      <c r="IV128" s="96"/>
    </row>
    <row r="129" spans="1:256" s="96" customFormat="1" x14ac:dyDescent="0.25">
      <c r="A129" s="93" t="s">
        <v>288</v>
      </c>
      <c r="B129" s="110" t="s">
        <v>213</v>
      </c>
      <c r="C129" s="110" t="s">
        <v>196</v>
      </c>
      <c r="D129" s="110" t="s">
        <v>290</v>
      </c>
      <c r="E129" s="110"/>
      <c r="F129" s="95">
        <f>SUM(F130+F134+F132)</f>
        <v>45500</v>
      </c>
    </row>
    <row r="130" spans="1:256" s="96" customFormat="1" x14ac:dyDescent="0.25">
      <c r="A130" s="113" t="s">
        <v>291</v>
      </c>
      <c r="B130" s="106" t="s">
        <v>213</v>
      </c>
      <c r="C130" s="106" t="s">
        <v>196</v>
      </c>
      <c r="D130" s="106" t="s">
        <v>292</v>
      </c>
      <c r="E130" s="106"/>
      <c r="F130" s="99">
        <f>SUM(F131)</f>
        <v>6450</v>
      </c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  <c r="HH130" s="79"/>
      <c r="HI130" s="79"/>
      <c r="HJ130" s="79"/>
      <c r="HK130" s="79"/>
      <c r="HL130" s="79"/>
      <c r="HM130" s="79"/>
      <c r="HN130" s="79"/>
      <c r="HO130" s="79"/>
      <c r="HP130" s="79"/>
      <c r="HQ130" s="79"/>
      <c r="HR130" s="79"/>
      <c r="HS130" s="79"/>
      <c r="HT130" s="79"/>
      <c r="HU130" s="79"/>
      <c r="HV130" s="79"/>
      <c r="HW130" s="79"/>
      <c r="HX130" s="79"/>
      <c r="HY130" s="79"/>
      <c r="HZ130" s="79"/>
      <c r="IA130" s="79"/>
      <c r="IB130" s="79"/>
      <c r="IC130" s="79"/>
      <c r="ID130" s="79"/>
      <c r="IE130" s="79"/>
      <c r="IF130" s="79"/>
      <c r="IG130" s="79"/>
      <c r="IH130" s="79"/>
      <c r="II130" s="79"/>
      <c r="IJ130" s="79"/>
      <c r="IK130" s="79"/>
      <c r="IL130" s="79"/>
      <c r="IM130" s="79"/>
      <c r="IN130" s="79"/>
      <c r="IO130" s="79"/>
      <c r="IP130" s="79"/>
      <c r="IQ130" s="79"/>
      <c r="IR130" s="79"/>
      <c r="IS130" s="79"/>
      <c r="IT130" s="79"/>
      <c r="IU130" s="79"/>
      <c r="IV130" s="79"/>
    </row>
    <row r="131" spans="1:256" s="96" customFormat="1" ht="26.4" x14ac:dyDescent="0.25">
      <c r="A131" s="93" t="s">
        <v>252</v>
      </c>
      <c r="B131" s="110" t="s">
        <v>213</v>
      </c>
      <c r="C131" s="110" t="s">
        <v>196</v>
      </c>
      <c r="D131" s="110" t="s">
        <v>292</v>
      </c>
      <c r="E131" s="110" t="s">
        <v>253</v>
      </c>
      <c r="F131" s="95">
        <v>6450</v>
      </c>
    </row>
    <row r="132" spans="1:256" x14ac:dyDescent="0.25">
      <c r="A132" s="97" t="s">
        <v>293</v>
      </c>
      <c r="B132" s="106" t="s">
        <v>213</v>
      </c>
      <c r="C132" s="106" t="s">
        <v>196</v>
      </c>
      <c r="D132" s="106" t="s">
        <v>294</v>
      </c>
      <c r="E132" s="106"/>
      <c r="F132" s="99">
        <f>SUM(F133)</f>
        <v>35800</v>
      </c>
    </row>
    <row r="133" spans="1:256" s="125" customFormat="1" ht="26.4" x14ac:dyDescent="0.25">
      <c r="A133" s="93" t="s">
        <v>252</v>
      </c>
      <c r="B133" s="110" t="s">
        <v>213</v>
      </c>
      <c r="C133" s="110" t="s">
        <v>196</v>
      </c>
      <c r="D133" s="110" t="s">
        <v>294</v>
      </c>
      <c r="E133" s="110" t="s">
        <v>253</v>
      </c>
      <c r="F133" s="95">
        <v>35800</v>
      </c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  <c r="IU133" s="96"/>
      <c r="IV133" s="96"/>
    </row>
    <row r="134" spans="1:256" s="126" customFormat="1" x14ac:dyDescent="0.25">
      <c r="A134" s="113" t="s">
        <v>295</v>
      </c>
      <c r="B134" s="106" t="s">
        <v>213</v>
      </c>
      <c r="C134" s="106" t="s">
        <v>196</v>
      </c>
      <c r="D134" s="106" t="s">
        <v>296</v>
      </c>
      <c r="E134" s="106"/>
      <c r="F134" s="99">
        <f>SUM(F135)</f>
        <v>3250</v>
      </c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  <c r="GX134" s="79"/>
      <c r="GY134" s="79"/>
      <c r="GZ134" s="79"/>
      <c r="HA134" s="79"/>
      <c r="HB134" s="79"/>
      <c r="HC134" s="79"/>
      <c r="HD134" s="79"/>
      <c r="HE134" s="79"/>
      <c r="HF134" s="79"/>
      <c r="HG134" s="79"/>
      <c r="HH134" s="79"/>
      <c r="HI134" s="79"/>
      <c r="HJ134" s="79"/>
      <c r="HK134" s="79"/>
      <c r="HL134" s="79"/>
      <c r="HM134" s="79"/>
      <c r="HN134" s="79"/>
      <c r="HO134" s="79"/>
      <c r="HP134" s="79"/>
      <c r="HQ134" s="79"/>
      <c r="HR134" s="79"/>
      <c r="HS134" s="79"/>
      <c r="HT134" s="79"/>
      <c r="HU134" s="79"/>
      <c r="HV134" s="79"/>
      <c r="HW134" s="79"/>
      <c r="HX134" s="79"/>
      <c r="HY134" s="79"/>
      <c r="HZ134" s="79"/>
      <c r="IA134" s="79"/>
      <c r="IB134" s="79"/>
      <c r="IC134" s="79"/>
      <c r="ID134" s="79"/>
      <c r="IE134" s="79"/>
      <c r="IF134" s="79"/>
      <c r="IG134" s="79"/>
      <c r="IH134" s="79"/>
      <c r="II134" s="79"/>
      <c r="IJ134" s="79"/>
      <c r="IK134" s="79"/>
      <c r="IL134" s="79"/>
      <c r="IM134" s="79"/>
      <c r="IN134" s="79"/>
      <c r="IO134" s="79"/>
      <c r="IP134" s="79"/>
      <c r="IQ134" s="79"/>
      <c r="IR134" s="79"/>
      <c r="IS134" s="79"/>
      <c r="IT134" s="79"/>
      <c r="IU134" s="79"/>
      <c r="IV134" s="79"/>
    </row>
    <row r="135" spans="1:256" s="126" customFormat="1" ht="26.4" x14ac:dyDescent="0.25">
      <c r="A135" s="93" t="s">
        <v>252</v>
      </c>
      <c r="B135" s="110" t="s">
        <v>213</v>
      </c>
      <c r="C135" s="110" t="s">
        <v>196</v>
      </c>
      <c r="D135" s="110" t="s">
        <v>296</v>
      </c>
      <c r="E135" s="110" t="s">
        <v>253</v>
      </c>
      <c r="F135" s="95">
        <v>3250</v>
      </c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  <c r="IG135" s="96"/>
      <c r="IH135" s="96"/>
      <c r="II135" s="96"/>
      <c r="IJ135" s="96"/>
      <c r="IK135" s="96"/>
      <c r="IL135" s="96"/>
      <c r="IM135" s="96"/>
      <c r="IN135" s="96"/>
      <c r="IO135" s="96"/>
      <c r="IP135" s="96"/>
      <c r="IQ135" s="96"/>
      <c r="IR135" s="96"/>
      <c r="IS135" s="96"/>
      <c r="IT135" s="96"/>
      <c r="IU135" s="96"/>
      <c r="IV135" s="96"/>
    </row>
    <row r="136" spans="1:256" s="126" customFormat="1" ht="40.200000000000003" x14ac:dyDescent="0.3">
      <c r="A136" s="97" t="s">
        <v>297</v>
      </c>
      <c r="B136" s="110" t="s">
        <v>213</v>
      </c>
      <c r="C136" s="133" t="s">
        <v>196</v>
      </c>
      <c r="D136" s="107" t="s">
        <v>298</v>
      </c>
      <c r="E136" s="133"/>
      <c r="F136" s="95">
        <f>SUM(F137+F139+F138)</f>
        <v>119711.5</v>
      </c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  <c r="HU136" s="100"/>
      <c r="HV136" s="100"/>
      <c r="HW136" s="100"/>
      <c r="HX136" s="100"/>
      <c r="HY136" s="100"/>
      <c r="HZ136" s="100"/>
      <c r="IA136" s="100"/>
      <c r="IB136" s="100"/>
      <c r="IC136" s="100"/>
      <c r="ID136" s="100"/>
      <c r="IE136" s="100"/>
      <c r="IF136" s="100"/>
      <c r="IG136" s="100"/>
      <c r="IH136" s="100"/>
      <c r="II136" s="100"/>
      <c r="IJ136" s="100"/>
      <c r="IK136" s="100"/>
      <c r="IL136" s="100"/>
      <c r="IM136" s="100"/>
      <c r="IN136" s="100"/>
      <c r="IO136" s="100"/>
      <c r="IP136" s="100"/>
      <c r="IQ136" s="100"/>
      <c r="IR136" s="100"/>
      <c r="IS136" s="100"/>
      <c r="IT136" s="100"/>
      <c r="IU136" s="100"/>
      <c r="IV136" s="100"/>
    </row>
    <row r="137" spans="1:256" s="134" customFormat="1" ht="27" x14ac:dyDescent="0.3">
      <c r="A137" s="93" t="s">
        <v>207</v>
      </c>
      <c r="B137" s="110" t="s">
        <v>213</v>
      </c>
      <c r="C137" s="133" t="s">
        <v>196</v>
      </c>
      <c r="D137" s="133" t="s">
        <v>298</v>
      </c>
      <c r="E137" s="133" t="s">
        <v>200</v>
      </c>
      <c r="F137" s="95">
        <v>10000</v>
      </c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  <c r="IE137" s="100"/>
      <c r="IF137" s="100"/>
      <c r="IG137" s="100"/>
      <c r="IH137" s="100"/>
      <c r="II137" s="100"/>
      <c r="IJ137" s="100"/>
      <c r="IK137" s="100"/>
      <c r="IL137" s="100"/>
      <c r="IM137" s="100"/>
      <c r="IN137" s="100"/>
      <c r="IO137" s="100"/>
      <c r="IP137" s="100"/>
      <c r="IQ137" s="100"/>
      <c r="IR137" s="100"/>
      <c r="IS137" s="100"/>
      <c r="IT137" s="100"/>
      <c r="IU137" s="100"/>
      <c r="IV137" s="100"/>
    </row>
    <row r="138" spans="1:256" s="134" customFormat="1" ht="27" x14ac:dyDescent="0.3">
      <c r="A138" s="135" t="s">
        <v>252</v>
      </c>
      <c r="B138" s="106" t="s">
        <v>213</v>
      </c>
      <c r="C138" s="106" t="s">
        <v>196</v>
      </c>
      <c r="D138" s="110" t="s">
        <v>299</v>
      </c>
      <c r="E138" s="106" t="s">
        <v>253</v>
      </c>
      <c r="F138" s="95">
        <v>2168.5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0"/>
      <c r="IV138" s="100"/>
    </row>
    <row r="139" spans="1:256" s="134" customFormat="1" ht="27" x14ac:dyDescent="0.3">
      <c r="A139" s="93" t="s">
        <v>207</v>
      </c>
      <c r="B139" s="110" t="s">
        <v>213</v>
      </c>
      <c r="C139" s="133" t="s">
        <v>196</v>
      </c>
      <c r="D139" s="133" t="s">
        <v>300</v>
      </c>
      <c r="E139" s="133" t="s">
        <v>200</v>
      </c>
      <c r="F139" s="95">
        <v>107543</v>
      </c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0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0"/>
      <c r="IK139" s="100"/>
      <c r="IL139" s="100"/>
      <c r="IM139" s="100"/>
      <c r="IN139" s="100"/>
      <c r="IO139" s="100"/>
      <c r="IP139" s="100"/>
      <c r="IQ139" s="100"/>
      <c r="IR139" s="100"/>
      <c r="IS139" s="100"/>
      <c r="IT139" s="100"/>
      <c r="IU139" s="100"/>
      <c r="IV139" s="100"/>
    </row>
    <row r="140" spans="1:256" s="126" customFormat="1" ht="27.6" x14ac:dyDescent="0.25">
      <c r="A140" s="136" t="s">
        <v>301</v>
      </c>
      <c r="B140" s="101" t="s">
        <v>213</v>
      </c>
      <c r="C140" s="137" t="s">
        <v>213</v>
      </c>
      <c r="D140" s="108"/>
      <c r="E140" s="108"/>
      <c r="F140" s="86">
        <f>SUM(F141)</f>
        <v>18850</v>
      </c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30"/>
      <c r="EU140" s="130"/>
      <c r="EV140" s="130"/>
      <c r="EW140" s="130"/>
      <c r="EX140" s="130"/>
      <c r="EY140" s="130"/>
      <c r="EZ140" s="130"/>
      <c r="FA140" s="130"/>
      <c r="FB140" s="130"/>
      <c r="FC140" s="130"/>
      <c r="FD140" s="130"/>
      <c r="FE140" s="130"/>
      <c r="FF140" s="130"/>
      <c r="FG140" s="130"/>
      <c r="FH140" s="130"/>
      <c r="FI140" s="130"/>
      <c r="FJ140" s="130"/>
      <c r="FK140" s="130"/>
      <c r="FL140" s="130"/>
      <c r="FM140" s="130"/>
      <c r="FN140" s="130"/>
      <c r="FO140" s="130"/>
      <c r="FP140" s="130"/>
      <c r="FQ140" s="130"/>
      <c r="FR140" s="130"/>
      <c r="FS140" s="130"/>
      <c r="FT140" s="130"/>
      <c r="FU140" s="130"/>
      <c r="FV140" s="130"/>
      <c r="FW140" s="130"/>
      <c r="FX140" s="130"/>
      <c r="FY140" s="130"/>
      <c r="FZ140" s="130"/>
      <c r="GA140" s="130"/>
      <c r="GB140" s="130"/>
      <c r="GC140" s="130"/>
      <c r="GD140" s="130"/>
      <c r="GE140" s="130"/>
      <c r="GF140" s="130"/>
      <c r="GG140" s="130"/>
      <c r="GH140" s="130"/>
      <c r="GI140" s="130"/>
      <c r="GJ140" s="130"/>
      <c r="GK140" s="130"/>
      <c r="GL140" s="130"/>
      <c r="GM140" s="130"/>
      <c r="GN140" s="130"/>
      <c r="GO140" s="130"/>
      <c r="GP140" s="130"/>
      <c r="GQ140" s="130"/>
      <c r="GR140" s="130"/>
      <c r="GS140" s="130"/>
      <c r="GT140" s="130"/>
      <c r="GU140" s="130"/>
      <c r="GV140" s="130"/>
      <c r="GW140" s="130"/>
      <c r="GX140" s="130"/>
      <c r="GY140" s="130"/>
      <c r="GZ140" s="130"/>
      <c r="HA140" s="130"/>
      <c r="HB140" s="130"/>
      <c r="HC140" s="130"/>
      <c r="HD140" s="130"/>
      <c r="HE140" s="130"/>
      <c r="HF140" s="130"/>
      <c r="HG140" s="130"/>
      <c r="HH140" s="130"/>
      <c r="HI140" s="130"/>
      <c r="HJ140" s="130"/>
      <c r="HK140" s="130"/>
      <c r="HL140" s="130"/>
      <c r="HM140" s="130"/>
      <c r="HN140" s="130"/>
      <c r="HO140" s="130"/>
      <c r="HP140" s="130"/>
      <c r="HQ140" s="130"/>
      <c r="HR140" s="130"/>
      <c r="HS140" s="130"/>
      <c r="HT140" s="130"/>
      <c r="HU140" s="130"/>
      <c r="HV140" s="130"/>
      <c r="HW140" s="130"/>
      <c r="HX140" s="130"/>
      <c r="HY140" s="130"/>
      <c r="HZ140" s="130"/>
      <c r="IA140" s="130"/>
      <c r="IB140" s="130"/>
      <c r="IC140" s="130"/>
      <c r="ID140" s="130"/>
      <c r="IE140" s="130"/>
      <c r="IF140" s="130"/>
      <c r="IG140" s="130"/>
      <c r="IH140" s="130"/>
      <c r="II140" s="130"/>
      <c r="IJ140" s="130"/>
      <c r="IK140" s="130"/>
      <c r="IL140" s="130"/>
      <c r="IM140" s="130"/>
      <c r="IN140" s="130"/>
      <c r="IO140" s="130"/>
      <c r="IP140" s="130"/>
      <c r="IQ140" s="130"/>
      <c r="IR140" s="130"/>
      <c r="IS140" s="130"/>
      <c r="IT140" s="130"/>
      <c r="IU140" s="130"/>
      <c r="IV140" s="130"/>
    </row>
    <row r="141" spans="1:256" s="126" customFormat="1" ht="13.8" x14ac:dyDescent="0.3">
      <c r="A141" s="90" t="s">
        <v>302</v>
      </c>
      <c r="B141" s="103" t="s">
        <v>213</v>
      </c>
      <c r="C141" s="103" t="s">
        <v>213</v>
      </c>
      <c r="D141" s="91"/>
      <c r="E141" s="103"/>
      <c r="F141" s="92">
        <f>SUM(F146+F144+F142)</f>
        <v>18850</v>
      </c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  <c r="GZ141" s="79"/>
      <c r="HA141" s="79"/>
      <c r="HB141" s="79"/>
      <c r="HC141" s="79"/>
      <c r="HD141" s="79"/>
      <c r="HE141" s="79"/>
      <c r="HF141" s="79"/>
      <c r="HG141" s="79"/>
      <c r="HH141" s="79"/>
      <c r="HI141" s="79"/>
      <c r="HJ141" s="79"/>
      <c r="HK141" s="79"/>
      <c r="HL141" s="79"/>
      <c r="HM141" s="79"/>
      <c r="HN141" s="79"/>
      <c r="HO141" s="79"/>
      <c r="HP141" s="79"/>
      <c r="HQ141" s="79"/>
      <c r="HR141" s="79"/>
      <c r="HS141" s="79"/>
      <c r="HT141" s="79"/>
      <c r="HU141" s="79"/>
      <c r="HV141" s="79"/>
      <c r="HW141" s="79"/>
      <c r="HX141" s="79"/>
      <c r="HY141" s="79"/>
      <c r="HZ141" s="79"/>
      <c r="IA141" s="79"/>
      <c r="IB141" s="79"/>
      <c r="IC141" s="79"/>
      <c r="ID141" s="79"/>
      <c r="IE141" s="79"/>
      <c r="IF141" s="79"/>
      <c r="IG141" s="79"/>
      <c r="IH141" s="79"/>
      <c r="II141" s="79"/>
      <c r="IJ141" s="79"/>
      <c r="IK141" s="79"/>
      <c r="IL141" s="79"/>
      <c r="IM141" s="79"/>
      <c r="IN141" s="79"/>
      <c r="IO141" s="79"/>
      <c r="IP141" s="79"/>
      <c r="IQ141" s="79"/>
      <c r="IR141" s="79"/>
      <c r="IS141" s="79"/>
      <c r="IT141" s="79"/>
      <c r="IU141" s="79"/>
      <c r="IV141" s="79"/>
    </row>
    <row r="142" spans="1:256" s="128" customFormat="1" ht="14.4" x14ac:dyDescent="0.3">
      <c r="A142" s="93" t="s">
        <v>235</v>
      </c>
      <c r="B142" s="94" t="s">
        <v>213</v>
      </c>
      <c r="C142" s="94" t="s">
        <v>213</v>
      </c>
      <c r="D142" s="94" t="s">
        <v>236</v>
      </c>
      <c r="E142" s="94"/>
      <c r="F142" s="120">
        <f>SUM(F143)</f>
        <v>450</v>
      </c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</row>
    <row r="143" spans="1:256" s="128" customFormat="1" ht="14.4" x14ac:dyDescent="0.3">
      <c r="A143" s="97" t="s">
        <v>210</v>
      </c>
      <c r="B143" s="98" t="s">
        <v>213</v>
      </c>
      <c r="C143" s="98" t="s">
        <v>213</v>
      </c>
      <c r="D143" s="94" t="s">
        <v>236</v>
      </c>
      <c r="E143" s="98" t="s">
        <v>211</v>
      </c>
      <c r="F143" s="99">
        <v>450</v>
      </c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  <c r="IM143" s="96"/>
      <c r="IN143" s="96"/>
      <c r="IO143" s="96"/>
      <c r="IP143" s="96"/>
      <c r="IQ143" s="96"/>
      <c r="IR143" s="96"/>
      <c r="IS143" s="96"/>
      <c r="IT143" s="96"/>
      <c r="IU143" s="96"/>
      <c r="IV143" s="96"/>
    </row>
    <row r="144" spans="1:256" s="128" customFormat="1" ht="27" x14ac:dyDescent="0.3">
      <c r="A144" s="97" t="s">
        <v>303</v>
      </c>
      <c r="B144" s="106" t="s">
        <v>213</v>
      </c>
      <c r="C144" s="106" t="s">
        <v>213</v>
      </c>
      <c r="D144" s="106" t="s">
        <v>304</v>
      </c>
      <c r="E144" s="106"/>
      <c r="F144" s="99">
        <f>SUM(F145)</f>
        <v>13300</v>
      </c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  <c r="GX144" s="79"/>
      <c r="GY144" s="79"/>
      <c r="GZ144" s="79"/>
      <c r="HA144" s="79"/>
      <c r="HB144" s="79"/>
      <c r="HC144" s="79"/>
      <c r="HD144" s="79"/>
      <c r="HE144" s="79"/>
      <c r="HF144" s="79"/>
      <c r="HG144" s="79"/>
      <c r="HH144" s="79"/>
      <c r="HI144" s="79"/>
      <c r="HJ144" s="79"/>
      <c r="HK144" s="79"/>
      <c r="HL144" s="79"/>
      <c r="HM144" s="79"/>
      <c r="HN144" s="79"/>
      <c r="HO144" s="79"/>
      <c r="HP144" s="79"/>
      <c r="HQ144" s="79"/>
      <c r="HR144" s="79"/>
      <c r="HS144" s="79"/>
      <c r="HT144" s="79"/>
      <c r="HU144" s="79"/>
      <c r="HV144" s="79"/>
      <c r="HW144" s="79"/>
      <c r="HX144" s="79"/>
      <c r="HY144" s="79"/>
      <c r="HZ144" s="79"/>
      <c r="IA144" s="79"/>
      <c r="IB144" s="79"/>
      <c r="IC144" s="79"/>
      <c r="ID144" s="79"/>
      <c r="IE144" s="79"/>
      <c r="IF144" s="79"/>
      <c r="IG144" s="79"/>
      <c r="IH144" s="79"/>
      <c r="II144" s="79"/>
      <c r="IJ144" s="79"/>
      <c r="IK144" s="79"/>
      <c r="IL144" s="79"/>
      <c r="IM144" s="79"/>
      <c r="IN144" s="79"/>
      <c r="IO144" s="79"/>
      <c r="IP144" s="79"/>
      <c r="IQ144" s="79"/>
      <c r="IR144" s="79"/>
      <c r="IS144" s="79"/>
      <c r="IT144" s="79"/>
      <c r="IU144" s="79"/>
      <c r="IV144" s="79"/>
    </row>
    <row r="145" spans="1:256" s="130" customFormat="1" ht="26.4" x14ac:dyDescent="0.25">
      <c r="A145" s="93" t="s">
        <v>207</v>
      </c>
      <c r="B145" s="110" t="s">
        <v>213</v>
      </c>
      <c r="C145" s="110" t="s">
        <v>213</v>
      </c>
      <c r="D145" s="110" t="s">
        <v>304</v>
      </c>
      <c r="E145" s="110" t="s">
        <v>200</v>
      </c>
      <c r="F145" s="95">
        <v>13300</v>
      </c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  <c r="HL145" s="79"/>
      <c r="HM145" s="79"/>
      <c r="HN145" s="79"/>
      <c r="HO145" s="79"/>
      <c r="HP145" s="79"/>
      <c r="HQ145" s="79"/>
      <c r="HR145" s="79"/>
      <c r="HS145" s="79"/>
      <c r="HT145" s="79"/>
      <c r="HU145" s="79"/>
      <c r="HV145" s="79"/>
      <c r="HW145" s="79"/>
      <c r="HX145" s="79"/>
      <c r="HY145" s="79"/>
      <c r="HZ145" s="79"/>
      <c r="IA145" s="79"/>
      <c r="IB145" s="79"/>
      <c r="IC145" s="79"/>
      <c r="ID145" s="79"/>
      <c r="IE145" s="79"/>
      <c r="IF145" s="79"/>
      <c r="IG145" s="79"/>
      <c r="IH145" s="79"/>
      <c r="II145" s="79"/>
      <c r="IJ145" s="79"/>
      <c r="IK145" s="79"/>
      <c r="IL145" s="79"/>
      <c r="IM145" s="79"/>
      <c r="IN145" s="79"/>
      <c r="IO145" s="79"/>
      <c r="IP145" s="79"/>
      <c r="IQ145" s="79"/>
      <c r="IR145" s="79"/>
      <c r="IS145" s="79"/>
      <c r="IT145" s="79"/>
      <c r="IU145" s="79"/>
      <c r="IV145" s="79"/>
    </row>
    <row r="146" spans="1:256" s="128" customFormat="1" ht="14.4" x14ac:dyDescent="0.3">
      <c r="A146" s="90" t="s">
        <v>243</v>
      </c>
      <c r="B146" s="88" t="s">
        <v>213</v>
      </c>
      <c r="C146" s="138" t="s">
        <v>213</v>
      </c>
      <c r="D146" s="139" t="s">
        <v>244</v>
      </c>
      <c r="E146" s="139"/>
      <c r="F146" s="89">
        <f>SUM(F147+F149)</f>
        <v>5100</v>
      </c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140"/>
      <c r="CO146" s="140"/>
      <c r="CP146" s="140"/>
      <c r="CQ146" s="140"/>
      <c r="CR146" s="140"/>
      <c r="CS146" s="140"/>
      <c r="CT146" s="140"/>
      <c r="CU146" s="140"/>
      <c r="CV146" s="140"/>
      <c r="CW146" s="140"/>
      <c r="CX146" s="140"/>
      <c r="CY146" s="140"/>
      <c r="CZ146" s="140"/>
      <c r="DA146" s="140"/>
      <c r="DB146" s="140"/>
      <c r="DC146" s="140"/>
      <c r="DD146" s="140"/>
      <c r="DE146" s="140"/>
      <c r="DF146" s="140"/>
      <c r="DG146" s="140"/>
      <c r="DH146" s="140"/>
      <c r="DI146" s="140"/>
      <c r="DJ146" s="140"/>
      <c r="DK146" s="140"/>
      <c r="DL146" s="140"/>
      <c r="DM146" s="140"/>
      <c r="DN146" s="140"/>
      <c r="DO146" s="140"/>
      <c r="DP146" s="140"/>
      <c r="DQ146" s="140"/>
      <c r="DR146" s="140"/>
      <c r="DS146" s="140"/>
      <c r="DT146" s="140"/>
      <c r="DU146" s="140"/>
      <c r="DV146" s="140"/>
      <c r="DW146" s="140"/>
      <c r="DX146" s="140"/>
      <c r="DY146" s="140"/>
      <c r="DZ146" s="140"/>
      <c r="EA146" s="140"/>
      <c r="EB146" s="140"/>
      <c r="EC146" s="140"/>
      <c r="ED146" s="140"/>
      <c r="EE146" s="140"/>
      <c r="EF146" s="140"/>
      <c r="EG146" s="140"/>
      <c r="EH146" s="140"/>
      <c r="EI146" s="140"/>
      <c r="EJ146" s="140"/>
      <c r="EK146" s="140"/>
      <c r="EL146" s="140"/>
      <c r="EM146" s="140"/>
      <c r="EN146" s="140"/>
      <c r="EO146" s="140"/>
      <c r="EP146" s="140"/>
      <c r="EQ146" s="140"/>
      <c r="ER146" s="140"/>
      <c r="ES146" s="140"/>
      <c r="ET146" s="140"/>
      <c r="EU146" s="140"/>
      <c r="EV146" s="140"/>
      <c r="EW146" s="140"/>
      <c r="EX146" s="140"/>
      <c r="EY146" s="140"/>
      <c r="EZ146" s="140"/>
      <c r="FA146" s="140"/>
      <c r="FB146" s="140"/>
      <c r="FC146" s="140"/>
      <c r="FD146" s="140"/>
      <c r="FE146" s="140"/>
      <c r="FF146" s="140"/>
      <c r="FG146" s="140"/>
      <c r="FH146" s="140"/>
      <c r="FI146" s="140"/>
      <c r="FJ146" s="140"/>
      <c r="FK146" s="140"/>
      <c r="FL146" s="140"/>
      <c r="FM146" s="140"/>
      <c r="FN146" s="140"/>
      <c r="FO146" s="140"/>
      <c r="FP146" s="140"/>
      <c r="FQ146" s="140"/>
      <c r="FR146" s="140"/>
      <c r="FS146" s="140"/>
      <c r="FT146" s="140"/>
      <c r="FU146" s="140"/>
      <c r="FV146" s="140"/>
      <c r="FW146" s="140"/>
      <c r="FX146" s="140"/>
      <c r="FY146" s="140"/>
      <c r="FZ146" s="140"/>
      <c r="GA146" s="140"/>
      <c r="GB146" s="140"/>
      <c r="GC146" s="140"/>
      <c r="GD146" s="140"/>
      <c r="GE146" s="140"/>
      <c r="GF146" s="140"/>
      <c r="GG146" s="140"/>
      <c r="GH146" s="140"/>
      <c r="GI146" s="140"/>
      <c r="GJ146" s="140"/>
      <c r="GK146" s="140"/>
      <c r="GL146" s="140"/>
      <c r="GM146" s="140"/>
      <c r="GN146" s="140"/>
      <c r="GO146" s="140"/>
      <c r="GP146" s="140"/>
      <c r="GQ146" s="140"/>
      <c r="GR146" s="140"/>
      <c r="GS146" s="140"/>
      <c r="GT146" s="140"/>
      <c r="GU146" s="140"/>
      <c r="GV146" s="140"/>
      <c r="GW146" s="140"/>
      <c r="GX146" s="140"/>
      <c r="GY146" s="140"/>
      <c r="GZ146" s="140"/>
      <c r="HA146" s="140"/>
      <c r="HB146" s="140"/>
      <c r="HC146" s="140"/>
      <c r="HD146" s="140"/>
      <c r="HE146" s="140"/>
      <c r="HF146" s="140"/>
      <c r="HG146" s="140"/>
      <c r="HH146" s="140"/>
      <c r="HI146" s="140"/>
      <c r="HJ146" s="140"/>
      <c r="HK146" s="140"/>
      <c r="HL146" s="140"/>
      <c r="HM146" s="140"/>
      <c r="HN146" s="140"/>
      <c r="HO146" s="140"/>
      <c r="HP146" s="140"/>
      <c r="HQ146" s="140"/>
      <c r="HR146" s="140"/>
      <c r="HS146" s="140"/>
      <c r="HT146" s="140"/>
      <c r="HU146" s="140"/>
      <c r="HV146" s="140"/>
      <c r="HW146" s="140"/>
      <c r="HX146" s="140"/>
      <c r="HY146" s="140"/>
      <c r="HZ146" s="140"/>
      <c r="IA146" s="140"/>
      <c r="IB146" s="140"/>
      <c r="IC146" s="140"/>
      <c r="ID146" s="140"/>
      <c r="IE146" s="140"/>
      <c r="IF146" s="140"/>
      <c r="IG146" s="140"/>
      <c r="IH146" s="140"/>
      <c r="II146" s="140"/>
      <c r="IJ146" s="140"/>
      <c r="IK146" s="140"/>
      <c r="IL146" s="140"/>
      <c r="IM146" s="140"/>
      <c r="IN146" s="140"/>
      <c r="IO146" s="140"/>
      <c r="IP146" s="140"/>
      <c r="IQ146" s="140"/>
      <c r="IR146" s="140"/>
      <c r="IS146" s="140"/>
      <c r="IT146" s="140"/>
      <c r="IU146" s="140"/>
      <c r="IV146" s="140"/>
    </row>
    <row r="147" spans="1:256" s="125" customFormat="1" ht="52.8" x14ac:dyDescent="0.25">
      <c r="A147" s="141" t="s">
        <v>307</v>
      </c>
      <c r="B147" s="94" t="s">
        <v>213</v>
      </c>
      <c r="C147" s="142" t="s">
        <v>213</v>
      </c>
      <c r="D147" s="133" t="s">
        <v>308</v>
      </c>
      <c r="E147" s="133"/>
      <c r="F147" s="95">
        <f>SUM(F148)</f>
        <v>500</v>
      </c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3"/>
      <c r="EM147" s="143"/>
      <c r="EN147" s="143"/>
      <c r="EO147" s="143"/>
      <c r="EP147" s="143"/>
      <c r="EQ147" s="143"/>
      <c r="ER147" s="143"/>
      <c r="ES147" s="143"/>
      <c r="ET147" s="143"/>
      <c r="EU147" s="143"/>
      <c r="EV147" s="143"/>
      <c r="EW147" s="143"/>
      <c r="EX147" s="143"/>
      <c r="EY147" s="143"/>
      <c r="EZ147" s="143"/>
      <c r="FA147" s="143"/>
      <c r="FB147" s="143"/>
      <c r="FC147" s="143"/>
      <c r="FD147" s="143"/>
      <c r="FE147" s="143"/>
      <c r="FF147" s="143"/>
      <c r="FG147" s="143"/>
      <c r="FH147" s="143"/>
      <c r="FI147" s="143"/>
      <c r="FJ147" s="143"/>
      <c r="FK147" s="143"/>
      <c r="FL147" s="143"/>
      <c r="FM147" s="143"/>
      <c r="FN147" s="143"/>
      <c r="FO147" s="143"/>
      <c r="FP147" s="143"/>
      <c r="FQ147" s="143"/>
      <c r="FR147" s="143"/>
      <c r="FS147" s="143"/>
      <c r="FT147" s="143"/>
      <c r="FU147" s="143"/>
      <c r="FV147" s="143"/>
      <c r="FW147" s="143"/>
      <c r="FX147" s="143"/>
      <c r="FY147" s="143"/>
      <c r="FZ147" s="143"/>
      <c r="GA147" s="143"/>
      <c r="GB147" s="143"/>
      <c r="GC147" s="143"/>
      <c r="GD147" s="143"/>
      <c r="GE147" s="143"/>
      <c r="GF147" s="143"/>
      <c r="GG147" s="143"/>
      <c r="GH147" s="143"/>
      <c r="GI147" s="143"/>
      <c r="GJ147" s="143"/>
      <c r="GK147" s="143"/>
      <c r="GL147" s="143"/>
      <c r="GM147" s="143"/>
      <c r="GN147" s="143"/>
      <c r="GO147" s="143"/>
      <c r="GP147" s="143"/>
      <c r="GQ147" s="143"/>
      <c r="GR147" s="143"/>
      <c r="GS147" s="143"/>
      <c r="GT147" s="143"/>
      <c r="GU147" s="143"/>
      <c r="GV147" s="143"/>
      <c r="GW147" s="143"/>
      <c r="GX147" s="143"/>
      <c r="GY147" s="143"/>
      <c r="GZ147" s="143"/>
      <c r="HA147" s="143"/>
      <c r="HB147" s="143"/>
      <c r="HC147" s="143"/>
      <c r="HD147" s="143"/>
      <c r="HE147" s="143"/>
      <c r="HF147" s="143"/>
      <c r="HG147" s="143"/>
      <c r="HH147" s="143"/>
      <c r="HI147" s="143"/>
      <c r="HJ147" s="143"/>
      <c r="HK147" s="143"/>
      <c r="HL147" s="143"/>
      <c r="HM147" s="143"/>
      <c r="HN147" s="143"/>
      <c r="HO147" s="143"/>
      <c r="HP147" s="143"/>
      <c r="HQ147" s="143"/>
      <c r="HR147" s="143"/>
      <c r="HS147" s="143"/>
      <c r="HT147" s="143"/>
      <c r="HU147" s="143"/>
      <c r="HV147" s="143"/>
      <c r="HW147" s="143"/>
      <c r="HX147" s="143"/>
      <c r="HY147" s="143"/>
      <c r="HZ147" s="143"/>
      <c r="IA147" s="143"/>
      <c r="IB147" s="143"/>
      <c r="IC147" s="143"/>
      <c r="ID147" s="143"/>
      <c r="IE147" s="143"/>
      <c r="IF147" s="143"/>
      <c r="IG147" s="143"/>
      <c r="IH147" s="143"/>
      <c r="II147" s="143"/>
      <c r="IJ147" s="143"/>
      <c r="IK147" s="143"/>
      <c r="IL147" s="143"/>
      <c r="IM147" s="143"/>
      <c r="IN147" s="143"/>
      <c r="IO147" s="143"/>
      <c r="IP147" s="143"/>
      <c r="IQ147" s="143"/>
      <c r="IR147" s="143"/>
      <c r="IS147" s="143"/>
      <c r="IT147" s="143"/>
      <c r="IU147" s="143"/>
      <c r="IV147" s="143"/>
    </row>
    <row r="148" spans="1:256" s="126" customFormat="1" ht="26.4" x14ac:dyDescent="0.25">
      <c r="A148" s="97" t="s">
        <v>207</v>
      </c>
      <c r="B148" s="98" t="s">
        <v>213</v>
      </c>
      <c r="C148" s="105" t="s">
        <v>213</v>
      </c>
      <c r="D148" s="107" t="s">
        <v>308</v>
      </c>
      <c r="E148" s="107" t="s">
        <v>200</v>
      </c>
      <c r="F148" s="99">
        <v>500</v>
      </c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  <c r="DV148" s="144"/>
      <c r="DW148" s="144"/>
      <c r="DX148" s="144"/>
      <c r="DY148" s="144"/>
      <c r="DZ148" s="144"/>
      <c r="EA148" s="144"/>
      <c r="EB148" s="144"/>
      <c r="EC148" s="144"/>
      <c r="ED148" s="144"/>
      <c r="EE148" s="144"/>
      <c r="EF148" s="144"/>
      <c r="EG148" s="144"/>
      <c r="EH148" s="144"/>
      <c r="EI148" s="144"/>
      <c r="EJ148" s="144"/>
      <c r="EK148" s="144"/>
      <c r="EL148" s="144"/>
      <c r="EM148" s="144"/>
      <c r="EN148" s="144"/>
      <c r="EO148" s="144"/>
      <c r="EP148" s="144"/>
      <c r="EQ148" s="144"/>
      <c r="ER148" s="144"/>
      <c r="ES148" s="144"/>
      <c r="ET148" s="144"/>
      <c r="EU148" s="144"/>
      <c r="EV148" s="144"/>
      <c r="EW148" s="144"/>
      <c r="EX148" s="144"/>
      <c r="EY148" s="144"/>
      <c r="EZ148" s="144"/>
      <c r="FA148" s="144"/>
      <c r="FB148" s="144"/>
      <c r="FC148" s="144"/>
      <c r="FD148" s="144"/>
      <c r="FE148" s="144"/>
      <c r="FF148" s="144"/>
      <c r="FG148" s="144"/>
      <c r="FH148" s="144"/>
      <c r="FI148" s="144"/>
      <c r="FJ148" s="144"/>
      <c r="FK148" s="144"/>
      <c r="FL148" s="144"/>
      <c r="FM148" s="144"/>
      <c r="FN148" s="144"/>
      <c r="FO148" s="144"/>
      <c r="FP148" s="144"/>
      <c r="FQ148" s="144"/>
      <c r="FR148" s="144"/>
      <c r="FS148" s="144"/>
      <c r="FT148" s="144"/>
      <c r="FU148" s="144"/>
      <c r="FV148" s="144"/>
      <c r="FW148" s="144"/>
      <c r="FX148" s="144"/>
      <c r="FY148" s="144"/>
      <c r="FZ148" s="144"/>
      <c r="GA148" s="144"/>
      <c r="GB148" s="144"/>
      <c r="GC148" s="144"/>
      <c r="GD148" s="144"/>
      <c r="GE148" s="144"/>
      <c r="GF148" s="144"/>
      <c r="GG148" s="144"/>
      <c r="GH148" s="144"/>
      <c r="GI148" s="144"/>
      <c r="GJ148" s="144"/>
      <c r="GK148" s="144"/>
      <c r="GL148" s="144"/>
      <c r="GM148" s="144"/>
      <c r="GN148" s="144"/>
      <c r="GO148" s="144"/>
      <c r="GP148" s="144"/>
      <c r="GQ148" s="144"/>
      <c r="GR148" s="144"/>
      <c r="GS148" s="144"/>
      <c r="GT148" s="144"/>
      <c r="GU148" s="144"/>
      <c r="GV148" s="144"/>
      <c r="GW148" s="144"/>
      <c r="GX148" s="144"/>
      <c r="GY148" s="144"/>
      <c r="GZ148" s="144"/>
      <c r="HA148" s="144"/>
      <c r="HB148" s="144"/>
      <c r="HC148" s="144"/>
      <c r="HD148" s="144"/>
      <c r="HE148" s="144"/>
      <c r="HF148" s="144"/>
      <c r="HG148" s="144"/>
      <c r="HH148" s="144"/>
      <c r="HI148" s="144"/>
      <c r="HJ148" s="144"/>
      <c r="HK148" s="144"/>
      <c r="HL148" s="144"/>
      <c r="HM148" s="144"/>
      <c r="HN148" s="144"/>
      <c r="HO148" s="144"/>
      <c r="HP148" s="144"/>
      <c r="HQ148" s="144"/>
      <c r="HR148" s="144"/>
      <c r="HS148" s="144"/>
      <c r="HT148" s="144"/>
      <c r="HU148" s="144"/>
      <c r="HV148" s="144"/>
      <c r="HW148" s="144"/>
      <c r="HX148" s="144"/>
      <c r="HY148" s="144"/>
      <c r="HZ148" s="144"/>
      <c r="IA148" s="144"/>
      <c r="IB148" s="144"/>
      <c r="IC148" s="144"/>
      <c r="ID148" s="144"/>
      <c r="IE148" s="144"/>
      <c r="IF148" s="144"/>
      <c r="IG148" s="144"/>
      <c r="IH148" s="144"/>
      <c r="II148" s="144"/>
      <c r="IJ148" s="144"/>
      <c r="IK148" s="144"/>
      <c r="IL148" s="144"/>
      <c r="IM148" s="144"/>
      <c r="IN148" s="144"/>
      <c r="IO148" s="144"/>
      <c r="IP148" s="144"/>
      <c r="IQ148" s="144"/>
      <c r="IR148" s="144"/>
      <c r="IS148" s="144"/>
      <c r="IT148" s="144"/>
      <c r="IU148" s="144"/>
      <c r="IV148" s="144"/>
    </row>
    <row r="149" spans="1:256" s="126" customFormat="1" ht="39.6" x14ac:dyDescent="0.25">
      <c r="A149" s="93" t="s">
        <v>309</v>
      </c>
      <c r="B149" s="110" t="s">
        <v>213</v>
      </c>
      <c r="C149" s="133" t="s">
        <v>213</v>
      </c>
      <c r="D149" s="145" t="s">
        <v>310</v>
      </c>
      <c r="E149" s="133"/>
      <c r="F149" s="95">
        <f>SUM(F151+F150)</f>
        <v>4600</v>
      </c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6"/>
      <c r="IH149" s="96"/>
      <c r="II149" s="96"/>
      <c r="IJ149" s="96"/>
      <c r="IK149" s="96"/>
      <c r="IL149" s="96"/>
      <c r="IM149" s="96"/>
      <c r="IN149" s="96"/>
      <c r="IO149" s="96"/>
      <c r="IP149" s="96"/>
      <c r="IQ149" s="96"/>
      <c r="IR149" s="96"/>
      <c r="IS149" s="96"/>
      <c r="IT149" s="96"/>
      <c r="IU149" s="96"/>
      <c r="IV149" s="96"/>
    </row>
    <row r="150" spans="1:256" s="126" customFormat="1" ht="26.4" x14ac:dyDescent="0.25">
      <c r="A150" s="97" t="s">
        <v>207</v>
      </c>
      <c r="B150" s="146" t="s">
        <v>213</v>
      </c>
      <c r="C150" s="147" t="s">
        <v>213</v>
      </c>
      <c r="D150" s="146" t="s">
        <v>310</v>
      </c>
      <c r="E150" s="107" t="s">
        <v>200</v>
      </c>
      <c r="F150" s="99">
        <v>3800</v>
      </c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  <c r="GQ150" s="79"/>
      <c r="GR150" s="79"/>
      <c r="GS150" s="79"/>
      <c r="GT150" s="79"/>
      <c r="GU150" s="79"/>
      <c r="GV150" s="79"/>
      <c r="GW150" s="79"/>
      <c r="GX150" s="79"/>
      <c r="GY150" s="79"/>
      <c r="GZ150" s="79"/>
      <c r="HA150" s="79"/>
      <c r="HB150" s="79"/>
      <c r="HC150" s="79"/>
      <c r="HD150" s="79"/>
      <c r="HE150" s="79"/>
      <c r="HF150" s="79"/>
      <c r="HG150" s="79"/>
      <c r="HH150" s="79"/>
      <c r="HI150" s="79"/>
      <c r="HJ150" s="79"/>
      <c r="HK150" s="79"/>
      <c r="HL150" s="79"/>
      <c r="HM150" s="79"/>
      <c r="HN150" s="79"/>
      <c r="HO150" s="79"/>
      <c r="HP150" s="79"/>
      <c r="HQ150" s="79"/>
      <c r="HR150" s="79"/>
      <c r="HS150" s="79"/>
      <c r="HT150" s="79"/>
      <c r="HU150" s="79"/>
      <c r="HV150" s="79"/>
      <c r="HW150" s="79"/>
      <c r="HX150" s="79"/>
      <c r="HY150" s="79"/>
      <c r="HZ150" s="79"/>
      <c r="IA150" s="79"/>
      <c r="IB150" s="79"/>
      <c r="IC150" s="79"/>
      <c r="ID150" s="79"/>
      <c r="IE150" s="79"/>
      <c r="IF150" s="79"/>
      <c r="IG150" s="79"/>
      <c r="IH150" s="79"/>
      <c r="II150" s="79"/>
      <c r="IJ150" s="79"/>
      <c r="IK150" s="79"/>
      <c r="IL150" s="79"/>
      <c r="IM150" s="79"/>
      <c r="IN150" s="79"/>
      <c r="IO150" s="79"/>
      <c r="IP150" s="79"/>
      <c r="IQ150" s="79"/>
      <c r="IR150" s="79"/>
      <c r="IS150" s="79"/>
      <c r="IT150" s="79"/>
      <c r="IU150" s="79"/>
      <c r="IV150" s="79"/>
    </row>
    <row r="151" spans="1:256" s="126" customFormat="1" ht="26.4" x14ac:dyDescent="0.25">
      <c r="A151" s="97" t="s">
        <v>252</v>
      </c>
      <c r="B151" s="146" t="s">
        <v>213</v>
      </c>
      <c r="C151" s="146" t="s">
        <v>213</v>
      </c>
      <c r="D151" s="146" t="s">
        <v>310</v>
      </c>
      <c r="E151" s="98" t="s">
        <v>253</v>
      </c>
      <c r="F151" s="132">
        <v>800</v>
      </c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0"/>
      <c r="CA151" s="140"/>
      <c r="CB151" s="140"/>
      <c r="CC151" s="140"/>
      <c r="CD151" s="140"/>
      <c r="CE151" s="140"/>
      <c r="CF151" s="140"/>
      <c r="CG151" s="140"/>
      <c r="CH151" s="140"/>
      <c r="CI151" s="140"/>
      <c r="CJ151" s="140"/>
      <c r="CK151" s="140"/>
      <c r="CL151" s="140"/>
      <c r="CM151" s="140"/>
      <c r="CN151" s="140"/>
      <c r="CO151" s="140"/>
      <c r="CP151" s="140"/>
      <c r="CQ151" s="140"/>
      <c r="CR151" s="140"/>
      <c r="CS151" s="140"/>
      <c r="CT151" s="140"/>
      <c r="CU151" s="140"/>
      <c r="CV151" s="140"/>
      <c r="CW151" s="140"/>
      <c r="CX151" s="140"/>
      <c r="CY151" s="140"/>
      <c r="CZ151" s="140"/>
      <c r="DA151" s="140"/>
      <c r="DB151" s="140"/>
      <c r="DC151" s="140"/>
      <c r="DD151" s="140"/>
      <c r="DE151" s="140"/>
      <c r="DF151" s="140"/>
      <c r="DG151" s="140"/>
      <c r="DH151" s="140"/>
      <c r="DI151" s="140"/>
      <c r="DJ151" s="140"/>
      <c r="DK151" s="140"/>
      <c r="DL151" s="140"/>
      <c r="DM151" s="140"/>
      <c r="DN151" s="140"/>
      <c r="DO151" s="140"/>
      <c r="DP151" s="140"/>
      <c r="DQ151" s="140"/>
      <c r="DR151" s="140"/>
      <c r="DS151" s="140"/>
      <c r="DT151" s="140"/>
      <c r="DU151" s="140"/>
      <c r="DV151" s="140"/>
      <c r="DW151" s="140"/>
      <c r="DX151" s="140"/>
      <c r="DY151" s="140"/>
      <c r="DZ151" s="140"/>
      <c r="EA151" s="140"/>
      <c r="EB151" s="140"/>
      <c r="EC151" s="140"/>
      <c r="ED151" s="140"/>
      <c r="EE151" s="140"/>
      <c r="EF151" s="140"/>
      <c r="EG151" s="140"/>
      <c r="EH151" s="140"/>
      <c r="EI151" s="140"/>
      <c r="EJ151" s="140"/>
      <c r="EK151" s="140"/>
      <c r="EL151" s="140"/>
      <c r="EM151" s="140"/>
      <c r="EN151" s="140"/>
      <c r="EO151" s="140"/>
      <c r="EP151" s="140"/>
      <c r="EQ151" s="140"/>
      <c r="ER151" s="140"/>
      <c r="ES151" s="140"/>
      <c r="ET151" s="140"/>
      <c r="EU151" s="140"/>
      <c r="EV151" s="140"/>
      <c r="EW151" s="140"/>
      <c r="EX151" s="140"/>
      <c r="EY151" s="140"/>
      <c r="EZ151" s="140"/>
      <c r="FA151" s="140"/>
      <c r="FB151" s="140"/>
      <c r="FC151" s="140"/>
      <c r="FD151" s="140"/>
      <c r="FE151" s="140"/>
      <c r="FF151" s="140"/>
      <c r="FG151" s="140"/>
      <c r="FH151" s="140"/>
      <c r="FI151" s="140"/>
      <c r="FJ151" s="140"/>
      <c r="FK151" s="140"/>
      <c r="FL151" s="140"/>
      <c r="FM151" s="140"/>
      <c r="FN151" s="140"/>
      <c r="FO151" s="140"/>
      <c r="FP151" s="140"/>
      <c r="FQ151" s="140"/>
      <c r="FR151" s="140"/>
      <c r="FS151" s="140"/>
      <c r="FT151" s="140"/>
      <c r="FU151" s="140"/>
      <c r="FV151" s="140"/>
      <c r="FW151" s="140"/>
      <c r="FX151" s="140"/>
      <c r="FY151" s="140"/>
      <c r="FZ151" s="140"/>
      <c r="GA151" s="140"/>
      <c r="GB151" s="140"/>
      <c r="GC151" s="140"/>
      <c r="GD151" s="140"/>
      <c r="GE151" s="140"/>
      <c r="GF151" s="140"/>
      <c r="GG151" s="140"/>
      <c r="GH151" s="140"/>
      <c r="GI151" s="140"/>
      <c r="GJ151" s="140"/>
      <c r="GK151" s="140"/>
      <c r="GL151" s="140"/>
      <c r="GM151" s="140"/>
      <c r="GN151" s="140"/>
      <c r="GO151" s="140"/>
      <c r="GP151" s="140"/>
      <c r="GQ151" s="140"/>
      <c r="GR151" s="140"/>
      <c r="GS151" s="140"/>
      <c r="GT151" s="140"/>
      <c r="GU151" s="140"/>
      <c r="GV151" s="140"/>
      <c r="GW151" s="140"/>
      <c r="GX151" s="140"/>
      <c r="GY151" s="140"/>
      <c r="GZ151" s="140"/>
      <c r="HA151" s="140"/>
      <c r="HB151" s="140"/>
      <c r="HC151" s="140"/>
      <c r="HD151" s="140"/>
      <c r="HE151" s="140"/>
      <c r="HF151" s="140"/>
      <c r="HG151" s="140"/>
      <c r="HH151" s="140"/>
      <c r="HI151" s="140"/>
      <c r="HJ151" s="140"/>
      <c r="HK151" s="140"/>
      <c r="HL151" s="140"/>
      <c r="HM151" s="140"/>
      <c r="HN151" s="140"/>
      <c r="HO151" s="140"/>
      <c r="HP151" s="140"/>
      <c r="HQ151" s="140"/>
      <c r="HR151" s="140"/>
      <c r="HS151" s="140"/>
      <c r="HT151" s="140"/>
      <c r="HU151" s="140"/>
      <c r="HV151" s="140"/>
      <c r="HW151" s="140"/>
      <c r="HX151" s="140"/>
      <c r="HY151" s="140"/>
      <c r="HZ151" s="140"/>
      <c r="IA151" s="140"/>
      <c r="IB151" s="140"/>
      <c r="IC151" s="140"/>
      <c r="ID151" s="140"/>
      <c r="IE151" s="140"/>
      <c r="IF151" s="140"/>
      <c r="IG151" s="140"/>
      <c r="IH151" s="140"/>
      <c r="II151" s="140"/>
      <c r="IJ151" s="140"/>
      <c r="IK151" s="140"/>
      <c r="IL151" s="140"/>
      <c r="IM151" s="140"/>
      <c r="IN151" s="140"/>
      <c r="IO151" s="140"/>
      <c r="IP151" s="140"/>
      <c r="IQ151" s="140"/>
      <c r="IR151" s="140"/>
      <c r="IS151" s="140"/>
      <c r="IT151" s="140"/>
      <c r="IU151" s="140"/>
      <c r="IV151" s="140"/>
    </row>
    <row r="152" spans="1:256" s="126" customFormat="1" ht="16.2" x14ac:dyDescent="0.35">
      <c r="A152" s="148" t="s">
        <v>311</v>
      </c>
      <c r="B152" s="149" t="s">
        <v>312</v>
      </c>
      <c r="C152" s="149"/>
      <c r="D152" s="149"/>
      <c r="E152" s="150"/>
      <c r="F152" s="151">
        <f>SUM(F153)</f>
        <v>6630</v>
      </c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  <c r="BZ152" s="152"/>
      <c r="CA152" s="152"/>
      <c r="CB152" s="152"/>
      <c r="CC152" s="152"/>
      <c r="CD152" s="152"/>
      <c r="CE152" s="152"/>
      <c r="CF152" s="152"/>
      <c r="CG152" s="152"/>
      <c r="CH152" s="152"/>
      <c r="CI152" s="152"/>
      <c r="CJ152" s="152"/>
      <c r="CK152" s="152"/>
      <c r="CL152" s="152"/>
      <c r="CM152" s="152"/>
      <c r="CN152" s="152"/>
      <c r="CO152" s="152"/>
      <c r="CP152" s="152"/>
      <c r="CQ152" s="152"/>
      <c r="CR152" s="152"/>
      <c r="CS152" s="152"/>
      <c r="CT152" s="152"/>
      <c r="CU152" s="152"/>
      <c r="CV152" s="152"/>
      <c r="CW152" s="152"/>
      <c r="CX152" s="152"/>
      <c r="CY152" s="152"/>
      <c r="CZ152" s="152"/>
      <c r="DA152" s="152"/>
      <c r="DB152" s="152"/>
      <c r="DC152" s="152"/>
      <c r="DD152" s="152"/>
      <c r="DE152" s="152"/>
      <c r="DF152" s="152"/>
      <c r="DG152" s="152"/>
      <c r="DH152" s="152"/>
      <c r="DI152" s="152"/>
      <c r="DJ152" s="152"/>
      <c r="DK152" s="152"/>
      <c r="DL152" s="152"/>
      <c r="DM152" s="152"/>
      <c r="DN152" s="152"/>
      <c r="DO152" s="152"/>
      <c r="DP152" s="152"/>
      <c r="DQ152" s="152"/>
      <c r="DR152" s="152"/>
      <c r="DS152" s="152"/>
      <c r="DT152" s="152"/>
      <c r="DU152" s="152"/>
      <c r="DV152" s="152"/>
      <c r="DW152" s="152"/>
      <c r="DX152" s="152"/>
      <c r="DY152" s="152"/>
      <c r="DZ152" s="152"/>
      <c r="EA152" s="152"/>
      <c r="EB152" s="152"/>
      <c r="EC152" s="152"/>
      <c r="ED152" s="152"/>
      <c r="EE152" s="152"/>
      <c r="EF152" s="152"/>
      <c r="EG152" s="152"/>
      <c r="EH152" s="152"/>
      <c r="EI152" s="152"/>
      <c r="EJ152" s="152"/>
      <c r="EK152" s="152"/>
      <c r="EL152" s="152"/>
      <c r="EM152" s="152"/>
      <c r="EN152" s="152"/>
      <c r="EO152" s="152"/>
      <c r="EP152" s="152"/>
      <c r="EQ152" s="152"/>
      <c r="ER152" s="152"/>
      <c r="ES152" s="152"/>
      <c r="ET152" s="152"/>
      <c r="EU152" s="152"/>
      <c r="EV152" s="152"/>
      <c r="EW152" s="152"/>
      <c r="EX152" s="152"/>
      <c r="EY152" s="152"/>
      <c r="EZ152" s="152"/>
      <c r="FA152" s="152"/>
      <c r="FB152" s="152"/>
      <c r="FC152" s="152"/>
      <c r="FD152" s="152"/>
      <c r="FE152" s="152"/>
      <c r="FF152" s="152"/>
      <c r="FG152" s="152"/>
      <c r="FH152" s="152"/>
      <c r="FI152" s="152"/>
      <c r="FJ152" s="152"/>
      <c r="FK152" s="152"/>
      <c r="FL152" s="152"/>
      <c r="FM152" s="152"/>
      <c r="FN152" s="152"/>
      <c r="FO152" s="152"/>
      <c r="FP152" s="152"/>
      <c r="FQ152" s="152"/>
      <c r="FR152" s="152"/>
      <c r="FS152" s="152"/>
      <c r="FT152" s="152"/>
      <c r="FU152" s="152"/>
      <c r="FV152" s="152"/>
      <c r="FW152" s="152"/>
      <c r="FX152" s="152"/>
      <c r="FY152" s="152"/>
      <c r="FZ152" s="152"/>
      <c r="GA152" s="152"/>
      <c r="GB152" s="152"/>
      <c r="GC152" s="152"/>
      <c r="GD152" s="152"/>
      <c r="GE152" s="152"/>
      <c r="GF152" s="152"/>
      <c r="GG152" s="152"/>
      <c r="GH152" s="152"/>
      <c r="GI152" s="152"/>
      <c r="GJ152" s="152"/>
      <c r="GK152" s="152"/>
      <c r="GL152" s="152"/>
      <c r="GM152" s="152"/>
      <c r="GN152" s="152"/>
      <c r="GO152" s="152"/>
      <c r="GP152" s="152"/>
      <c r="GQ152" s="152"/>
      <c r="GR152" s="152"/>
      <c r="GS152" s="152"/>
      <c r="GT152" s="152"/>
      <c r="GU152" s="152"/>
      <c r="GV152" s="152"/>
      <c r="GW152" s="152"/>
      <c r="GX152" s="152"/>
      <c r="GY152" s="152"/>
      <c r="GZ152" s="152"/>
      <c r="HA152" s="152"/>
      <c r="HB152" s="152"/>
      <c r="HC152" s="152"/>
      <c r="HD152" s="152"/>
      <c r="HE152" s="152"/>
      <c r="HF152" s="152"/>
      <c r="HG152" s="152"/>
      <c r="HH152" s="152"/>
      <c r="HI152" s="152"/>
      <c r="HJ152" s="152"/>
      <c r="HK152" s="152"/>
      <c r="HL152" s="152"/>
      <c r="HM152" s="152"/>
      <c r="HN152" s="152"/>
      <c r="HO152" s="152"/>
      <c r="HP152" s="152"/>
      <c r="HQ152" s="152"/>
      <c r="HR152" s="152"/>
      <c r="HS152" s="152"/>
      <c r="HT152" s="152"/>
      <c r="HU152" s="152"/>
      <c r="HV152" s="152"/>
      <c r="HW152" s="152"/>
      <c r="HX152" s="152"/>
      <c r="HY152" s="152"/>
      <c r="HZ152" s="152"/>
      <c r="IA152" s="152"/>
      <c r="IB152" s="152"/>
      <c r="IC152" s="152"/>
      <c r="ID152" s="152"/>
      <c r="IE152" s="152"/>
      <c r="IF152" s="152"/>
      <c r="IG152" s="152"/>
      <c r="IH152" s="152"/>
      <c r="II152" s="152"/>
      <c r="IJ152" s="152"/>
      <c r="IK152" s="152"/>
      <c r="IL152" s="152"/>
      <c r="IM152" s="152"/>
      <c r="IN152" s="152"/>
      <c r="IO152" s="152"/>
      <c r="IP152" s="152"/>
      <c r="IQ152" s="152"/>
      <c r="IR152" s="152"/>
      <c r="IS152" s="152"/>
      <c r="IT152" s="152"/>
      <c r="IU152" s="152"/>
      <c r="IV152" s="152"/>
    </row>
    <row r="153" spans="1:256" ht="13.8" x14ac:dyDescent="0.3">
      <c r="A153" s="90" t="s">
        <v>313</v>
      </c>
      <c r="B153" s="153" t="s">
        <v>312</v>
      </c>
      <c r="C153" s="153" t="s">
        <v>213</v>
      </c>
      <c r="D153" s="153"/>
      <c r="E153" s="91"/>
      <c r="F153" s="124">
        <f>SUM(F154)</f>
        <v>6630</v>
      </c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0"/>
      <c r="CA153" s="140"/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  <c r="IV153" s="140"/>
    </row>
    <row r="154" spans="1:256" ht="39.6" x14ac:dyDescent="0.25">
      <c r="A154" s="93" t="s">
        <v>314</v>
      </c>
      <c r="B154" s="145" t="s">
        <v>312</v>
      </c>
      <c r="C154" s="145" t="s">
        <v>213</v>
      </c>
      <c r="D154" s="145" t="s">
        <v>315</v>
      </c>
      <c r="E154" s="94"/>
      <c r="F154" s="120">
        <f>SUM(F155)</f>
        <v>6630</v>
      </c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0"/>
      <c r="CA154" s="140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0"/>
      <c r="DB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  <c r="DU154" s="140"/>
      <c r="DV154" s="140"/>
      <c r="DW154" s="140"/>
      <c r="DX154" s="140"/>
      <c r="DY154" s="140"/>
      <c r="DZ154" s="140"/>
      <c r="EA154" s="140"/>
      <c r="EB154" s="140"/>
      <c r="EC154" s="140"/>
      <c r="ED154" s="140"/>
      <c r="EE154" s="140"/>
      <c r="EF154" s="140"/>
      <c r="EG154" s="140"/>
      <c r="EH154" s="140"/>
      <c r="EI154" s="140"/>
      <c r="EJ154" s="140"/>
      <c r="EK154" s="140"/>
      <c r="EL154" s="140"/>
      <c r="EM154" s="140"/>
      <c r="EN154" s="140"/>
      <c r="EO154" s="140"/>
      <c r="EP154" s="140"/>
      <c r="EQ154" s="140"/>
      <c r="ER154" s="140"/>
      <c r="ES154" s="140"/>
      <c r="ET154" s="140"/>
      <c r="EU154" s="140"/>
      <c r="EV154" s="140"/>
      <c r="EW154" s="140"/>
      <c r="EX154" s="140"/>
      <c r="EY154" s="140"/>
      <c r="EZ154" s="140"/>
      <c r="FA154" s="140"/>
      <c r="FB154" s="140"/>
      <c r="FC154" s="140"/>
      <c r="FD154" s="140"/>
      <c r="FE154" s="140"/>
      <c r="FF154" s="140"/>
      <c r="FG154" s="140"/>
      <c r="FH154" s="140"/>
      <c r="FI154" s="140"/>
      <c r="FJ154" s="140"/>
      <c r="FK154" s="140"/>
      <c r="FL154" s="140"/>
      <c r="FM154" s="140"/>
      <c r="FN154" s="140"/>
      <c r="FO154" s="140"/>
      <c r="FP154" s="140"/>
      <c r="FQ154" s="140"/>
      <c r="FR154" s="140"/>
      <c r="FS154" s="140"/>
      <c r="FT154" s="140"/>
      <c r="FU154" s="140"/>
      <c r="FV154" s="140"/>
      <c r="FW154" s="140"/>
      <c r="FX154" s="140"/>
      <c r="FY154" s="140"/>
      <c r="FZ154" s="140"/>
      <c r="GA154" s="140"/>
      <c r="GB154" s="140"/>
      <c r="GC154" s="140"/>
      <c r="GD154" s="140"/>
      <c r="GE154" s="140"/>
      <c r="GF154" s="140"/>
      <c r="GG154" s="140"/>
      <c r="GH154" s="140"/>
      <c r="GI154" s="140"/>
      <c r="GJ154" s="140"/>
      <c r="GK154" s="140"/>
      <c r="GL154" s="140"/>
      <c r="GM154" s="140"/>
      <c r="GN154" s="140"/>
      <c r="GO154" s="140"/>
      <c r="GP154" s="140"/>
      <c r="GQ154" s="140"/>
      <c r="GR154" s="140"/>
      <c r="GS154" s="140"/>
      <c r="GT154" s="140"/>
      <c r="GU154" s="140"/>
      <c r="GV154" s="140"/>
      <c r="GW154" s="140"/>
      <c r="GX154" s="140"/>
      <c r="GY154" s="140"/>
      <c r="GZ154" s="140"/>
      <c r="HA154" s="140"/>
      <c r="HB154" s="140"/>
      <c r="HC154" s="140"/>
      <c r="HD154" s="140"/>
      <c r="HE154" s="140"/>
      <c r="HF154" s="140"/>
      <c r="HG154" s="140"/>
      <c r="HH154" s="140"/>
      <c r="HI154" s="140"/>
      <c r="HJ154" s="140"/>
      <c r="HK154" s="140"/>
      <c r="HL154" s="140"/>
      <c r="HM154" s="140"/>
      <c r="HN154" s="140"/>
      <c r="HO154" s="140"/>
      <c r="HP154" s="140"/>
      <c r="HQ154" s="140"/>
      <c r="HR154" s="140"/>
      <c r="HS154" s="140"/>
      <c r="HT154" s="140"/>
      <c r="HU154" s="140"/>
      <c r="HV154" s="140"/>
      <c r="HW154" s="140"/>
      <c r="HX154" s="140"/>
      <c r="HY154" s="140"/>
      <c r="HZ154" s="140"/>
      <c r="IA154" s="140"/>
      <c r="IB154" s="140"/>
      <c r="IC154" s="140"/>
      <c r="ID154" s="140"/>
      <c r="IE154" s="140"/>
      <c r="IF154" s="140"/>
      <c r="IG154" s="140"/>
      <c r="IH154" s="140"/>
      <c r="II154" s="140"/>
      <c r="IJ154" s="140"/>
      <c r="IK154" s="140"/>
      <c r="IL154" s="140"/>
      <c r="IM154" s="140"/>
      <c r="IN154" s="140"/>
      <c r="IO154" s="140"/>
      <c r="IP154" s="140"/>
      <c r="IQ154" s="140"/>
      <c r="IR154" s="140"/>
      <c r="IS154" s="140"/>
      <c r="IT154" s="140"/>
      <c r="IU154" s="140"/>
      <c r="IV154" s="140"/>
    </row>
    <row r="155" spans="1:256" ht="26.4" x14ac:dyDescent="0.25">
      <c r="A155" s="97" t="s">
        <v>207</v>
      </c>
      <c r="B155" s="146" t="s">
        <v>312</v>
      </c>
      <c r="C155" s="146" t="s">
        <v>213</v>
      </c>
      <c r="D155" s="146" t="s">
        <v>315</v>
      </c>
      <c r="E155" s="98" t="s">
        <v>200</v>
      </c>
      <c r="F155" s="132">
        <v>6630</v>
      </c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0"/>
      <c r="DA155" s="140"/>
      <c r="DB155" s="140"/>
      <c r="DC155" s="140"/>
      <c r="DD155" s="140"/>
      <c r="DE155" s="140"/>
      <c r="DF155" s="140"/>
      <c r="DG155" s="140"/>
      <c r="DH155" s="140"/>
      <c r="DI155" s="140"/>
      <c r="DJ155" s="140"/>
      <c r="DK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  <c r="DU155" s="140"/>
      <c r="DV155" s="140"/>
      <c r="DW155" s="140"/>
      <c r="DX155" s="140"/>
      <c r="DY155" s="140"/>
      <c r="DZ155" s="140"/>
      <c r="EA155" s="140"/>
      <c r="EB155" s="140"/>
      <c r="EC155" s="140"/>
      <c r="ED155" s="140"/>
      <c r="EE155" s="140"/>
      <c r="EF155" s="140"/>
      <c r="EG155" s="140"/>
      <c r="EH155" s="140"/>
      <c r="EI155" s="140"/>
      <c r="EJ155" s="140"/>
      <c r="EK155" s="140"/>
      <c r="EL155" s="140"/>
      <c r="EM155" s="140"/>
      <c r="EN155" s="140"/>
      <c r="EO155" s="140"/>
      <c r="EP155" s="140"/>
      <c r="EQ155" s="140"/>
      <c r="ER155" s="140"/>
      <c r="ES155" s="140"/>
      <c r="ET155" s="140"/>
      <c r="EU155" s="140"/>
      <c r="EV155" s="140"/>
      <c r="EW155" s="140"/>
      <c r="EX155" s="140"/>
      <c r="EY155" s="140"/>
      <c r="EZ155" s="140"/>
      <c r="FA155" s="140"/>
      <c r="FB155" s="140"/>
      <c r="FC155" s="140"/>
      <c r="FD155" s="140"/>
      <c r="FE155" s="140"/>
      <c r="FF155" s="140"/>
      <c r="FG155" s="140"/>
      <c r="FH155" s="140"/>
      <c r="FI155" s="140"/>
      <c r="FJ155" s="140"/>
      <c r="FK155" s="140"/>
      <c r="FL155" s="140"/>
      <c r="FM155" s="140"/>
      <c r="FN155" s="140"/>
      <c r="FO155" s="140"/>
      <c r="FP155" s="140"/>
      <c r="FQ155" s="140"/>
      <c r="FR155" s="140"/>
      <c r="FS155" s="140"/>
      <c r="FT155" s="140"/>
      <c r="FU155" s="140"/>
      <c r="FV155" s="140"/>
      <c r="FW155" s="140"/>
      <c r="FX155" s="140"/>
      <c r="FY155" s="140"/>
      <c r="FZ155" s="140"/>
      <c r="GA155" s="140"/>
      <c r="GB155" s="140"/>
      <c r="GC155" s="140"/>
      <c r="GD155" s="140"/>
      <c r="GE155" s="140"/>
      <c r="GF155" s="140"/>
      <c r="GG155" s="140"/>
      <c r="GH155" s="140"/>
      <c r="GI155" s="140"/>
      <c r="GJ155" s="140"/>
      <c r="GK155" s="140"/>
      <c r="GL155" s="140"/>
      <c r="GM155" s="140"/>
      <c r="GN155" s="140"/>
      <c r="GO155" s="140"/>
      <c r="GP155" s="140"/>
      <c r="GQ155" s="140"/>
      <c r="GR155" s="140"/>
      <c r="GS155" s="140"/>
      <c r="GT155" s="140"/>
      <c r="GU155" s="140"/>
      <c r="GV155" s="140"/>
      <c r="GW155" s="140"/>
      <c r="GX155" s="140"/>
      <c r="GY155" s="140"/>
      <c r="GZ155" s="140"/>
      <c r="HA155" s="140"/>
      <c r="HB155" s="140"/>
      <c r="HC155" s="140"/>
      <c r="HD155" s="140"/>
      <c r="HE155" s="140"/>
      <c r="HF155" s="140"/>
      <c r="HG155" s="140"/>
      <c r="HH155" s="140"/>
      <c r="HI155" s="140"/>
      <c r="HJ155" s="140"/>
      <c r="HK155" s="140"/>
      <c r="HL155" s="140"/>
      <c r="HM155" s="140"/>
      <c r="HN155" s="140"/>
      <c r="HO155" s="140"/>
      <c r="HP155" s="140"/>
      <c r="HQ155" s="140"/>
      <c r="HR155" s="140"/>
      <c r="HS155" s="140"/>
      <c r="HT155" s="140"/>
      <c r="HU155" s="140"/>
      <c r="HV155" s="140"/>
      <c r="HW155" s="140"/>
      <c r="HX155" s="140"/>
      <c r="HY155" s="140"/>
      <c r="HZ155" s="140"/>
      <c r="IA155" s="140"/>
      <c r="IB155" s="140"/>
      <c r="IC155" s="140"/>
      <c r="ID155" s="140"/>
      <c r="IE155" s="140"/>
      <c r="IF155" s="140"/>
      <c r="IG155" s="140"/>
      <c r="IH155" s="140"/>
      <c r="II155" s="140"/>
      <c r="IJ155" s="140"/>
      <c r="IK155" s="140"/>
      <c r="IL155" s="140"/>
      <c r="IM155" s="140"/>
      <c r="IN155" s="140"/>
      <c r="IO155" s="140"/>
      <c r="IP155" s="140"/>
      <c r="IQ155" s="140"/>
      <c r="IR155" s="140"/>
      <c r="IS155" s="140"/>
      <c r="IT155" s="140"/>
      <c r="IU155" s="140"/>
      <c r="IV155" s="140"/>
    </row>
    <row r="156" spans="1:256" ht="15.6" x14ac:dyDescent="0.3">
      <c r="A156" s="84" t="s">
        <v>316</v>
      </c>
      <c r="B156" s="114" t="s">
        <v>317</v>
      </c>
      <c r="C156" s="114"/>
      <c r="D156" s="114"/>
      <c r="E156" s="114"/>
      <c r="F156" s="115">
        <f>SUM(F157+F165+F185+F196+F178)</f>
        <v>468112.50999999995</v>
      </c>
    </row>
    <row r="157" spans="1:256" x14ac:dyDescent="0.25">
      <c r="A157" s="111" t="s">
        <v>318</v>
      </c>
      <c r="B157" s="112" t="s">
        <v>317</v>
      </c>
      <c r="C157" s="112" t="s">
        <v>187</v>
      </c>
      <c r="D157" s="112"/>
      <c r="E157" s="112"/>
      <c r="F157" s="89">
        <f>SUM(F158+F162+F160)</f>
        <v>160866.5</v>
      </c>
    </row>
    <row r="158" spans="1:256" ht="26.4" x14ac:dyDescent="0.25">
      <c r="A158" s="93" t="s">
        <v>319</v>
      </c>
      <c r="B158" s="110" t="s">
        <v>317</v>
      </c>
      <c r="C158" s="110" t="s">
        <v>187</v>
      </c>
      <c r="D158" s="110" t="s">
        <v>320</v>
      </c>
      <c r="E158" s="110"/>
      <c r="F158" s="95">
        <f>SUM(F159)</f>
        <v>44033.27</v>
      </c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  <c r="IG158" s="96"/>
      <c r="IH158" s="96"/>
      <c r="II158" s="96"/>
      <c r="IJ158" s="96"/>
      <c r="IK158" s="96"/>
      <c r="IL158" s="96"/>
      <c r="IM158" s="96"/>
      <c r="IN158" s="96"/>
      <c r="IO158" s="96"/>
      <c r="IP158" s="96"/>
      <c r="IQ158" s="96"/>
      <c r="IR158" s="96"/>
      <c r="IS158" s="96"/>
      <c r="IT158" s="96"/>
      <c r="IU158" s="96"/>
      <c r="IV158" s="96"/>
    </row>
    <row r="159" spans="1:256" ht="26.4" x14ac:dyDescent="0.25">
      <c r="A159" s="97" t="s">
        <v>252</v>
      </c>
      <c r="B159" s="106" t="s">
        <v>317</v>
      </c>
      <c r="C159" s="106" t="s">
        <v>187</v>
      </c>
      <c r="D159" s="106" t="s">
        <v>320</v>
      </c>
      <c r="E159" s="106" t="s">
        <v>253</v>
      </c>
      <c r="F159" s="99">
        <v>44033.27</v>
      </c>
    </row>
    <row r="160" spans="1:256" ht="118.8" x14ac:dyDescent="0.25">
      <c r="A160" s="93" t="s">
        <v>321</v>
      </c>
      <c r="B160" s="110" t="s">
        <v>317</v>
      </c>
      <c r="C160" s="110" t="s">
        <v>187</v>
      </c>
      <c r="D160" s="110" t="s">
        <v>322</v>
      </c>
      <c r="E160" s="110"/>
      <c r="F160" s="95">
        <f>SUM(F161)</f>
        <v>115787.23</v>
      </c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96"/>
      <c r="HA160" s="96"/>
      <c r="HB160" s="96"/>
      <c r="HC160" s="96"/>
      <c r="HD160" s="96"/>
      <c r="HE160" s="96"/>
      <c r="HF160" s="96"/>
      <c r="HG160" s="96"/>
      <c r="HH160" s="96"/>
      <c r="HI160" s="96"/>
      <c r="HJ160" s="96"/>
      <c r="HK160" s="96"/>
      <c r="HL160" s="96"/>
      <c r="HM160" s="96"/>
      <c r="HN160" s="96"/>
      <c r="HO160" s="96"/>
      <c r="HP160" s="96"/>
      <c r="HQ160" s="96"/>
      <c r="HR160" s="96"/>
      <c r="HS160" s="96"/>
      <c r="HT160" s="96"/>
      <c r="HU160" s="96"/>
      <c r="HV160" s="96"/>
      <c r="HW160" s="96"/>
      <c r="HX160" s="96"/>
      <c r="HY160" s="96"/>
      <c r="HZ160" s="96"/>
      <c r="IA160" s="96"/>
      <c r="IB160" s="96"/>
      <c r="IC160" s="96"/>
      <c r="ID160" s="96"/>
      <c r="IE160" s="96"/>
      <c r="IF160" s="96"/>
      <c r="IG160" s="96"/>
      <c r="IH160" s="96"/>
      <c r="II160" s="96"/>
      <c r="IJ160" s="96"/>
      <c r="IK160" s="96"/>
      <c r="IL160" s="96"/>
      <c r="IM160" s="96"/>
      <c r="IN160" s="96"/>
      <c r="IO160" s="96"/>
      <c r="IP160" s="96"/>
      <c r="IQ160" s="96"/>
      <c r="IR160" s="96"/>
      <c r="IS160" s="96"/>
      <c r="IT160" s="96"/>
      <c r="IU160" s="96"/>
      <c r="IV160" s="96"/>
    </row>
    <row r="161" spans="1:256" ht="26.4" x14ac:dyDescent="0.25">
      <c r="A161" s="97" t="s">
        <v>252</v>
      </c>
      <c r="B161" s="106" t="s">
        <v>317</v>
      </c>
      <c r="C161" s="106" t="s">
        <v>187</v>
      </c>
      <c r="D161" s="106" t="s">
        <v>322</v>
      </c>
      <c r="E161" s="106" t="s">
        <v>253</v>
      </c>
      <c r="F161" s="99">
        <v>115787.23</v>
      </c>
    </row>
    <row r="162" spans="1:256" ht="13.8" x14ac:dyDescent="0.3">
      <c r="A162" s="90" t="s">
        <v>243</v>
      </c>
      <c r="B162" s="103" t="s">
        <v>317</v>
      </c>
      <c r="C162" s="103" t="s">
        <v>187</v>
      </c>
      <c r="D162" s="103" t="s">
        <v>244</v>
      </c>
      <c r="E162" s="103"/>
      <c r="F162" s="92">
        <f>SUM(F163)</f>
        <v>1046</v>
      </c>
    </row>
    <row r="163" spans="1:256" ht="26.4" x14ac:dyDescent="0.25">
      <c r="A163" s="93" t="s">
        <v>245</v>
      </c>
      <c r="B163" s="106" t="s">
        <v>317</v>
      </c>
      <c r="C163" s="106" t="s">
        <v>187</v>
      </c>
      <c r="D163" s="110" t="s">
        <v>246</v>
      </c>
      <c r="E163" s="106"/>
      <c r="F163" s="99">
        <f>SUM(F164)</f>
        <v>1046</v>
      </c>
    </row>
    <row r="164" spans="1:256" ht="26.4" x14ac:dyDescent="0.25">
      <c r="A164" s="93" t="s">
        <v>252</v>
      </c>
      <c r="B164" s="110" t="s">
        <v>317</v>
      </c>
      <c r="C164" s="110" t="s">
        <v>187</v>
      </c>
      <c r="D164" s="110" t="s">
        <v>246</v>
      </c>
      <c r="E164" s="110" t="s">
        <v>253</v>
      </c>
      <c r="F164" s="95">
        <v>1046</v>
      </c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  <c r="IM164" s="96"/>
      <c r="IN164" s="96"/>
      <c r="IO164" s="96"/>
      <c r="IP164" s="96"/>
      <c r="IQ164" s="96"/>
      <c r="IR164" s="96"/>
      <c r="IS164" s="96"/>
      <c r="IT164" s="96"/>
      <c r="IU164" s="96"/>
      <c r="IV164" s="96"/>
    </row>
    <row r="165" spans="1:256" x14ac:dyDescent="0.25">
      <c r="A165" s="111" t="s">
        <v>323</v>
      </c>
      <c r="B165" s="112" t="s">
        <v>317</v>
      </c>
      <c r="C165" s="112" t="s">
        <v>189</v>
      </c>
      <c r="D165" s="112"/>
      <c r="E165" s="112"/>
      <c r="F165" s="89">
        <f>SUM(F166+F168+F172+F174+F176+F170)</f>
        <v>252412.69999999998</v>
      </c>
    </row>
    <row r="166" spans="1:256" ht="26.4" x14ac:dyDescent="0.25">
      <c r="A166" s="93" t="s">
        <v>245</v>
      </c>
      <c r="B166" s="154" t="s">
        <v>317</v>
      </c>
      <c r="C166" s="154" t="s">
        <v>189</v>
      </c>
      <c r="D166" s="110" t="s">
        <v>246</v>
      </c>
      <c r="E166" s="154"/>
      <c r="F166" s="155">
        <f>SUM(F167)</f>
        <v>563</v>
      </c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  <c r="FZ166" s="96"/>
      <c r="GA166" s="96"/>
      <c r="GB166" s="96"/>
      <c r="GC166" s="96"/>
      <c r="GD166" s="96"/>
      <c r="GE166" s="96"/>
      <c r="GF166" s="96"/>
      <c r="GG166" s="96"/>
      <c r="GH166" s="96"/>
      <c r="GI166" s="96"/>
      <c r="GJ166" s="96"/>
      <c r="GK166" s="96"/>
      <c r="GL166" s="96"/>
      <c r="GM166" s="96"/>
      <c r="GN166" s="96"/>
      <c r="GO166" s="96"/>
      <c r="GP166" s="96"/>
      <c r="GQ166" s="96"/>
      <c r="GR166" s="96"/>
      <c r="GS166" s="96"/>
      <c r="GT166" s="96"/>
      <c r="GU166" s="96"/>
      <c r="GV166" s="96"/>
      <c r="GW166" s="96"/>
      <c r="GX166" s="96"/>
      <c r="GY166" s="96"/>
      <c r="GZ166" s="96"/>
      <c r="HA166" s="96"/>
      <c r="HB166" s="96"/>
      <c r="HC166" s="96"/>
      <c r="HD166" s="96"/>
      <c r="HE166" s="96"/>
      <c r="HF166" s="96"/>
      <c r="HG166" s="96"/>
      <c r="HH166" s="96"/>
      <c r="HI166" s="96"/>
      <c r="HJ166" s="96"/>
      <c r="HK166" s="96"/>
      <c r="HL166" s="96"/>
      <c r="HM166" s="96"/>
      <c r="HN166" s="96"/>
      <c r="HO166" s="96"/>
      <c r="HP166" s="96"/>
      <c r="HQ166" s="96"/>
      <c r="HR166" s="96"/>
      <c r="HS166" s="96"/>
      <c r="HT166" s="96"/>
      <c r="HU166" s="96"/>
      <c r="HV166" s="96"/>
      <c r="HW166" s="96"/>
      <c r="HX166" s="96"/>
      <c r="HY166" s="96"/>
      <c r="HZ166" s="96"/>
      <c r="IA166" s="96"/>
      <c r="IB166" s="96"/>
      <c r="IC166" s="96"/>
      <c r="ID166" s="96"/>
      <c r="IE166" s="96"/>
      <c r="IF166" s="96"/>
      <c r="IG166" s="96"/>
      <c r="IH166" s="96"/>
      <c r="II166" s="96"/>
      <c r="IJ166" s="96"/>
      <c r="IK166" s="96"/>
      <c r="IL166" s="96"/>
      <c r="IM166" s="96"/>
      <c r="IN166" s="96"/>
      <c r="IO166" s="96"/>
      <c r="IP166" s="96"/>
      <c r="IQ166" s="96"/>
      <c r="IR166" s="96"/>
      <c r="IS166" s="96"/>
      <c r="IT166" s="96"/>
      <c r="IU166" s="96"/>
      <c r="IV166" s="96"/>
    </row>
    <row r="167" spans="1:256" s="96" customFormat="1" ht="26.4" x14ac:dyDescent="0.25">
      <c r="A167" s="97" t="s">
        <v>252</v>
      </c>
      <c r="B167" s="106" t="s">
        <v>317</v>
      </c>
      <c r="C167" s="106" t="s">
        <v>189</v>
      </c>
      <c r="D167" s="106" t="s">
        <v>246</v>
      </c>
      <c r="E167" s="106" t="s">
        <v>253</v>
      </c>
      <c r="F167" s="99">
        <v>563</v>
      </c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9"/>
      <c r="BW167" s="79"/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9"/>
      <c r="FC167" s="79"/>
      <c r="FD167" s="79"/>
      <c r="FE167" s="79"/>
      <c r="FF167" s="79"/>
      <c r="FG167" s="79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  <c r="GA167" s="79"/>
      <c r="GB167" s="79"/>
      <c r="GC167" s="79"/>
      <c r="GD167" s="79"/>
      <c r="GE167" s="79"/>
      <c r="GF167" s="79"/>
      <c r="GG167" s="79"/>
      <c r="GH167" s="79"/>
      <c r="GI167" s="79"/>
      <c r="GJ167" s="79"/>
      <c r="GK167" s="79"/>
      <c r="GL167" s="79"/>
      <c r="GM167" s="79"/>
      <c r="GN167" s="79"/>
      <c r="GO167" s="79"/>
      <c r="GP167" s="79"/>
      <c r="GQ167" s="79"/>
      <c r="GR167" s="79"/>
      <c r="GS167" s="79"/>
      <c r="GT167" s="79"/>
      <c r="GU167" s="79"/>
      <c r="GV167" s="79"/>
      <c r="GW167" s="79"/>
      <c r="GX167" s="79"/>
      <c r="GY167" s="79"/>
      <c r="GZ167" s="79"/>
      <c r="HA167" s="79"/>
      <c r="HB167" s="79"/>
      <c r="HC167" s="79"/>
      <c r="HD167" s="79"/>
      <c r="HE167" s="79"/>
      <c r="HF167" s="79"/>
      <c r="HG167" s="79"/>
      <c r="HH167" s="79"/>
      <c r="HI167" s="79"/>
      <c r="HJ167" s="79"/>
      <c r="HK167" s="79"/>
      <c r="HL167" s="79"/>
      <c r="HM167" s="79"/>
      <c r="HN167" s="79"/>
      <c r="HO167" s="79"/>
      <c r="HP167" s="79"/>
      <c r="HQ167" s="79"/>
      <c r="HR167" s="79"/>
      <c r="HS167" s="79"/>
      <c r="HT167" s="79"/>
      <c r="HU167" s="79"/>
      <c r="HV167" s="79"/>
      <c r="HW167" s="79"/>
      <c r="HX167" s="79"/>
      <c r="HY167" s="79"/>
      <c r="HZ167" s="79"/>
      <c r="IA167" s="79"/>
      <c r="IB167" s="79"/>
      <c r="IC167" s="79"/>
      <c r="ID167" s="79"/>
      <c r="IE167" s="79"/>
      <c r="IF167" s="79"/>
      <c r="IG167" s="79"/>
      <c r="IH167" s="79"/>
      <c r="II167" s="79"/>
      <c r="IJ167" s="79"/>
      <c r="IK167" s="79"/>
      <c r="IL167" s="79"/>
      <c r="IM167" s="79"/>
      <c r="IN167" s="79"/>
      <c r="IO167" s="79"/>
      <c r="IP167" s="79"/>
      <c r="IQ167" s="79"/>
      <c r="IR167" s="79"/>
      <c r="IS167" s="79"/>
      <c r="IT167" s="79"/>
      <c r="IU167" s="79"/>
      <c r="IV167" s="79"/>
    </row>
    <row r="168" spans="1:256" s="96" customFormat="1" ht="26.4" x14ac:dyDescent="0.25">
      <c r="A168" s="93" t="s">
        <v>319</v>
      </c>
      <c r="B168" s="110" t="s">
        <v>317</v>
      </c>
      <c r="C168" s="110" t="s">
        <v>189</v>
      </c>
      <c r="D168" s="110" t="s">
        <v>324</v>
      </c>
      <c r="E168" s="110"/>
      <c r="F168" s="95">
        <f>SUM(F169)</f>
        <v>38930</v>
      </c>
    </row>
    <row r="169" spans="1:256" ht="26.4" x14ac:dyDescent="0.25">
      <c r="A169" s="97" t="s">
        <v>252</v>
      </c>
      <c r="B169" s="106" t="s">
        <v>317</v>
      </c>
      <c r="C169" s="106" t="s">
        <v>189</v>
      </c>
      <c r="D169" s="106" t="s">
        <v>324</v>
      </c>
      <c r="E169" s="106" t="s">
        <v>253</v>
      </c>
      <c r="F169" s="99">
        <v>38930</v>
      </c>
    </row>
    <row r="170" spans="1:256" s="96" customFormat="1" ht="39.6" x14ac:dyDescent="0.25">
      <c r="A170" s="93" t="s">
        <v>325</v>
      </c>
      <c r="B170" s="110" t="s">
        <v>317</v>
      </c>
      <c r="C170" s="110" t="s">
        <v>189</v>
      </c>
      <c r="D170" s="110" t="s">
        <v>326</v>
      </c>
      <c r="E170" s="110"/>
      <c r="F170" s="95">
        <f>SUM(F171)</f>
        <v>15502.88</v>
      </c>
    </row>
    <row r="171" spans="1:256" ht="26.4" x14ac:dyDescent="0.25">
      <c r="A171" s="97" t="s">
        <v>252</v>
      </c>
      <c r="B171" s="106" t="s">
        <v>317</v>
      </c>
      <c r="C171" s="106" t="s">
        <v>189</v>
      </c>
      <c r="D171" s="110" t="s">
        <v>326</v>
      </c>
      <c r="E171" s="106" t="s">
        <v>253</v>
      </c>
      <c r="F171" s="99">
        <v>15502.88</v>
      </c>
    </row>
    <row r="172" spans="1:256" s="96" customFormat="1" ht="118.8" x14ac:dyDescent="0.25">
      <c r="A172" s="93" t="s">
        <v>321</v>
      </c>
      <c r="B172" s="110" t="s">
        <v>317</v>
      </c>
      <c r="C172" s="110" t="s">
        <v>189</v>
      </c>
      <c r="D172" s="110" t="s">
        <v>327</v>
      </c>
      <c r="E172" s="110"/>
      <c r="F172" s="95">
        <f>SUM(F173)</f>
        <v>109722.42</v>
      </c>
    </row>
    <row r="173" spans="1:256" ht="26.4" x14ac:dyDescent="0.25">
      <c r="A173" s="97" t="s">
        <v>252</v>
      </c>
      <c r="B173" s="106" t="s">
        <v>317</v>
      </c>
      <c r="C173" s="106" t="s">
        <v>189</v>
      </c>
      <c r="D173" s="106" t="s">
        <v>327</v>
      </c>
      <c r="E173" s="106" t="s">
        <v>253</v>
      </c>
      <c r="F173" s="99">
        <v>109722.42</v>
      </c>
    </row>
    <row r="174" spans="1:256" s="96" customFormat="1" ht="26.4" x14ac:dyDescent="0.25">
      <c r="A174" s="93" t="s">
        <v>319</v>
      </c>
      <c r="B174" s="110" t="s">
        <v>317</v>
      </c>
      <c r="C174" s="110" t="s">
        <v>328</v>
      </c>
      <c r="D174" s="94" t="s">
        <v>329</v>
      </c>
      <c r="E174" s="110"/>
      <c r="F174" s="95">
        <f>SUM(F175)</f>
        <v>25902.46</v>
      </c>
    </row>
    <row r="175" spans="1:256" s="100" customFormat="1" ht="27" x14ac:dyDescent="0.3">
      <c r="A175" s="97" t="s">
        <v>252</v>
      </c>
      <c r="B175" s="98" t="s">
        <v>317</v>
      </c>
      <c r="C175" s="98" t="s">
        <v>189</v>
      </c>
      <c r="D175" s="98" t="s">
        <v>329</v>
      </c>
      <c r="E175" s="98" t="s">
        <v>253</v>
      </c>
      <c r="F175" s="99">
        <v>25902.46</v>
      </c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79"/>
      <c r="BY175" s="79"/>
      <c r="BZ175" s="79"/>
      <c r="CA175" s="79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9"/>
      <c r="DN175" s="79"/>
      <c r="DO175" s="79"/>
      <c r="DP175" s="79"/>
      <c r="DQ175" s="79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9"/>
      <c r="FD175" s="79"/>
      <c r="FE175" s="79"/>
      <c r="FF175" s="79"/>
      <c r="FG175" s="79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  <c r="FV175" s="79"/>
      <c r="FW175" s="79"/>
      <c r="FX175" s="79"/>
      <c r="FY175" s="79"/>
      <c r="FZ175" s="79"/>
      <c r="GA175" s="79"/>
      <c r="GB175" s="79"/>
      <c r="GC175" s="79"/>
      <c r="GD175" s="79"/>
      <c r="GE175" s="79"/>
      <c r="GF175" s="79"/>
      <c r="GG175" s="79"/>
      <c r="GH175" s="79"/>
      <c r="GI175" s="79"/>
      <c r="GJ175" s="79"/>
      <c r="GK175" s="79"/>
      <c r="GL175" s="79"/>
      <c r="GM175" s="79"/>
      <c r="GN175" s="79"/>
      <c r="GO175" s="79"/>
      <c r="GP175" s="79"/>
      <c r="GQ175" s="79"/>
      <c r="GR175" s="79"/>
      <c r="GS175" s="79"/>
      <c r="GT175" s="79"/>
      <c r="GU175" s="79"/>
      <c r="GV175" s="79"/>
      <c r="GW175" s="79"/>
      <c r="GX175" s="79"/>
      <c r="GY175" s="79"/>
      <c r="GZ175" s="79"/>
      <c r="HA175" s="79"/>
      <c r="HB175" s="79"/>
      <c r="HC175" s="79"/>
      <c r="HD175" s="79"/>
      <c r="HE175" s="79"/>
      <c r="HF175" s="79"/>
      <c r="HG175" s="79"/>
      <c r="HH175" s="79"/>
      <c r="HI175" s="79"/>
      <c r="HJ175" s="79"/>
      <c r="HK175" s="79"/>
      <c r="HL175" s="79"/>
      <c r="HM175" s="79"/>
      <c r="HN175" s="79"/>
      <c r="HO175" s="79"/>
      <c r="HP175" s="79"/>
      <c r="HQ175" s="79"/>
      <c r="HR175" s="79"/>
      <c r="HS175" s="79"/>
      <c r="HT175" s="79"/>
      <c r="HU175" s="79"/>
      <c r="HV175" s="79"/>
      <c r="HW175" s="79"/>
      <c r="HX175" s="79"/>
      <c r="HY175" s="79"/>
      <c r="HZ175" s="79"/>
      <c r="IA175" s="79"/>
      <c r="IB175" s="79"/>
      <c r="IC175" s="79"/>
      <c r="ID175" s="79"/>
      <c r="IE175" s="79"/>
      <c r="IF175" s="79"/>
      <c r="IG175" s="79"/>
      <c r="IH175" s="79"/>
      <c r="II175" s="79"/>
      <c r="IJ175" s="79"/>
      <c r="IK175" s="79"/>
      <c r="IL175" s="79"/>
      <c r="IM175" s="79"/>
      <c r="IN175" s="79"/>
      <c r="IO175" s="79"/>
      <c r="IP175" s="79"/>
      <c r="IQ175" s="79"/>
      <c r="IR175" s="79"/>
      <c r="IS175" s="79"/>
      <c r="IT175" s="79"/>
      <c r="IU175" s="79"/>
      <c r="IV175" s="79"/>
    </row>
    <row r="176" spans="1:256" s="100" customFormat="1" ht="119.4" x14ac:dyDescent="0.3">
      <c r="A176" s="93" t="s">
        <v>321</v>
      </c>
      <c r="B176" s="94" t="s">
        <v>317</v>
      </c>
      <c r="C176" s="94" t="s">
        <v>189</v>
      </c>
      <c r="D176" s="110" t="s">
        <v>330</v>
      </c>
      <c r="E176" s="94"/>
      <c r="F176" s="120">
        <f>SUM(F177)</f>
        <v>61791.94</v>
      </c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  <c r="FZ176" s="96"/>
      <c r="GA176" s="96"/>
      <c r="GB176" s="96"/>
      <c r="GC176" s="96"/>
      <c r="GD176" s="96"/>
      <c r="GE176" s="96"/>
      <c r="GF176" s="96"/>
      <c r="GG176" s="96"/>
      <c r="GH176" s="96"/>
      <c r="GI176" s="96"/>
      <c r="GJ176" s="96"/>
      <c r="GK176" s="96"/>
      <c r="GL176" s="96"/>
      <c r="GM176" s="96"/>
      <c r="GN176" s="96"/>
      <c r="GO176" s="96"/>
      <c r="GP176" s="96"/>
      <c r="GQ176" s="96"/>
      <c r="GR176" s="96"/>
      <c r="GS176" s="96"/>
      <c r="GT176" s="96"/>
      <c r="GU176" s="96"/>
      <c r="GV176" s="96"/>
      <c r="GW176" s="96"/>
      <c r="GX176" s="96"/>
      <c r="GY176" s="96"/>
      <c r="GZ176" s="96"/>
      <c r="HA176" s="96"/>
      <c r="HB176" s="96"/>
      <c r="HC176" s="96"/>
      <c r="HD176" s="96"/>
      <c r="HE176" s="96"/>
      <c r="HF176" s="96"/>
      <c r="HG176" s="96"/>
      <c r="HH176" s="96"/>
      <c r="HI176" s="96"/>
      <c r="HJ176" s="96"/>
      <c r="HK176" s="96"/>
      <c r="HL176" s="96"/>
      <c r="HM176" s="96"/>
      <c r="HN176" s="96"/>
      <c r="HO176" s="96"/>
      <c r="HP176" s="96"/>
      <c r="HQ176" s="96"/>
      <c r="HR176" s="96"/>
      <c r="HS176" s="96"/>
      <c r="HT176" s="96"/>
      <c r="HU176" s="96"/>
      <c r="HV176" s="96"/>
      <c r="HW176" s="96"/>
      <c r="HX176" s="96"/>
      <c r="HY176" s="96"/>
      <c r="HZ176" s="96"/>
      <c r="IA176" s="96"/>
      <c r="IB176" s="96"/>
      <c r="IC176" s="96"/>
      <c r="ID176" s="96"/>
      <c r="IE176" s="96"/>
      <c r="IF176" s="96"/>
      <c r="IG176" s="96"/>
      <c r="IH176" s="96"/>
      <c r="II176" s="96"/>
      <c r="IJ176" s="96"/>
      <c r="IK176" s="96"/>
      <c r="IL176" s="96"/>
      <c r="IM176" s="96"/>
      <c r="IN176" s="96"/>
      <c r="IO176" s="96"/>
      <c r="IP176" s="96"/>
      <c r="IQ176" s="96"/>
      <c r="IR176" s="96"/>
      <c r="IS176" s="96"/>
      <c r="IT176" s="96"/>
      <c r="IU176" s="96"/>
      <c r="IV176" s="96"/>
    </row>
    <row r="177" spans="1:256" s="96" customFormat="1" ht="26.4" x14ac:dyDescent="0.25">
      <c r="A177" s="97" t="s">
        <v>252</v>
      </c>
      <c r="B177" s="98" t="s">
        <v>317</v>
      </c>
      <c r="C177" s="98" t="s">
        <v>189</v>
      </c>
      <c r="D177" s="106" t="s">
        <v>330</v>
      </c>
      <c r="E177" s="98" t="s">
        <v>253</v>
      </c>
      <c r="F177" s="132">
        <v>61791.94</v>
      </c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9"/>
      <c r="FC177" s="79"/>
      <c r="FD177" s="79"/>
      <c r="FE177" s="79"/>
      <c r="FF177" s="79"/>
      <c r="FG177" s="79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  <c r="FV177" s="79"/>
      <c r="FW177" s="79"/>
      <c r="FX177" s="79"/>
      <c r="FY177" s="79"/>
      <c r="FZ177" s="79"/>
      <c r="GA177" s="79"/>
      <c r="GB177" s="79"/>
      <c r="GC177" s="79"/>
      <c r="GD177" s="79"/>
      <c r="GE177" s="79"/>
      <c r="GF177" s="79"/>
      <c r="GG177" s="79"/>
      <c r="GH177" s="79"/>
      <c r="GI177" s="79"/>
      <c r="GJ177" s="79"/>
      <c r="GK177" s="79"/>
      <c r="GL177" s="79"/>
      <c r="GM177" s="79"/>
      <c r="GN177" s="79"/>
      <c r="GO177" s="79"/>
      <c r="GP177" s="79"/>
      <c r="GQ177" s="79"/>
      <c r="GR177" s="79"/>
      <c r="GS177" s="79"/>
      <c r="GT177" s="79"/>
      <c r="GU177" s="79"/>
      <c r="GV177" s="79"/>
      <c r="GW177" s="79"/>
      <c r="GX177" s="79"/>
      <c r="GY177" s="79"/>
      <c r="GZ177" s="79"/>
      <c r="HA177" s="79"/>
      <c r="HB177" s="79"/>
      <c r="HC177" s="79"/>
      <c r="HD177" s="79"/>
      <c r="HE177" s="79"/>
      <c r="HF177" s="79"/>
      <c r="HG177" s="79"/>
      <c r="HH177" s="79"/>
      <c r="HI177" s="79"/>
      <c r="HJ177" s="79"/>
      <c r="HK177" s="79"/>
      <c r="HL177" s="79"/>
      <c r="HM177" s="79"/>
      <c r="HN177" s="79"/>
      <c r="HO177" s="79"/>
      <c r="HP177" s="79"/>
      <c r="HQ177" s="79"/>
      <c r="HR177" s="79"/>
      <c r="HS177" s="79"/>
      <c r="HT177" s="79"/>
      <c r="HU177" s="79"/>
      <c r="HV177" s="79"/>
      <c r="HW177" s="79"/>
      <c r="HX177" s="79"/>
      <c r="HY177" s="79"/>
      <c r="HZ177" s="79"/>
      <c r="IA177" s="79"/>
      <c r="IB177" s="79"/>
      <c r="IC177" s="79"/>
      <c r="ID177" s="79"/>
      <c r="IE177" s="79"/>
      <c r="IF177" s="79"/>
      <c r="IG177" s="79"/>
      <c r="IH177" s="79"/>
      <c r="II177" s="79"/>
      <c r="IJ177" s="79"/>
      <c r="IK177" s="79"/>
      <c r="IL177" s="79"/>
      <c r="IM177" s="79"/>
      <c r="IN177" s="79"/>
      <c r="IO177" s="79"/>
      <c r="IP177" s="79"/>
      <c r="IQ177" s="79"/>
      <c r="IR177" s="79"/>
      <c r="IS177" s="79"/>
      <c r="IT177" s="79"/>
      <c r="IU177" s="79"/>
      <c r="IV177" s="79"/>
    </row>
    <row r="178" spans="1:256" s="130" customFormat="1" ht="13.8" x14ac:dyDescent="0.25">
      <c r="A178" s="111" t="s">
        <v>331</v>
      </c>
      <c r="B178" s="88" t="s">
        <v>317</v>
      </c>
      <c r="C178" s="88" t="s">
        <v>196</v>
      </c>
      <c r="D178" s="112"/>
      <c r="E178" s="88"/>
      <c r="F178" s="156">
        <f>SUM(F181+F183+F179)</f>
        <v>48086.2</v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  <c r="BV178" s="118"/>
      <c r="BW178" s="118"/>
      <c r="BX178" s="118"/>
      <c r="BY178" s="118"/>
      <c r="BZ178" s="118"/>
      <c r="CA178" s="118"/>
      <c r="CB178" s="118"/>
      <c r="CC178" s="118"/>
      <c r="CD178" s="118"/>
      <c r="CE178" s="118"/>
      <c r="CF178" s="118"/>
      <c r="CG178" s="118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8"/>
      <c r="DB178" s="118"/>
      <c r="DC178" s="118"/>
      <c r="DD178" s="118"/>
      <c r="DE178" s="118"/>
      <c r="DF178" s="118"/>
      <c r="DG178" s="118"/>
      <c r="DH178" s="118"/>
      <c r="DI178" s="118"/>
      <c r="DJ178" s="118"/>
      <c r="DK178" s="118"/>
      <c r="DL178" s="118"/>
      <c r="DM178" s="118"/>
      <c r="DN178" s="118"/>
      <c r="DO178" s="118"/>
      <c r="DP178" s="118"/>
      <c r="DQ178" s="118"/>
      <c r="DR178" s="118"/>
      <c r="DS178" s="118"/>
      <c r="DT178" s="118"/>
      <c r="DU178" s="118"/>
      <c r="DV178" s="118"/>
      <c r="DW178" s="118"/>
      <c r="DX178" s="118"/>
      <c r="DY178" s="118"/>
      <c r="DZ178" s="118"/>
      <c r="EA178" s="118"/>
      <c r="EB178" s="118"/>
      <c r="EC178" s="118"/>
      <c r="ED178" s="118"/>
      <c r="EE178" s="118"/>
      <c r="EF178" s="118"/>
      <c r="EG178" s="118"/>
      <c r="EH178" s="118"/>
      <c r="EI178" s="118"/>
      <c r="EJ178" s="118"/>
      <c r="EK178" s="118"/>
      <c r="EL178" s="118"/>
      <c r="EM178" s="118"/>
      <c r="EN178" s="118"/>
      <c r="EO178" s="118"/>
      <c r="EP178" s="118"/>
      <c r="EQ178" s="118"/>
      <c r="ER178" s="118"/>
      <c r="ES178" s="118"/>
      <c r="ET178" s="118"/>
      <c r="EU178" s="118"/>
      <c r="EV178" s="118"/>
      <c r="EW178" s="118"/>
      <c r="EX178" s="118"/>
      <c r="EY178" s="118"/>
      <c r="EZ178" s="118"/>
      <c r="FA178" s="118"/>
      <c r="FB178" s="118"/>
      <c r="FC178" s="118"/>
      <c r="FD178" s="118"/>
      <c r="FE178" s="118"/>
      <c r="FF178" s="118"/>
      <c r="FG178" s="118"/>
      <c r="FH178" s="118"/>
      <c r="FI178" s="118"/>
      <c r="FJ178" s="118"/>
      <c r="FK178" s="118"/>
      <c r="FL178" s="118"/>
      <c r="FM178" s="118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  <c r="IT178" s="118"/>
      <c r="IU178" s="118"/>
      <c r="IV178" s="118"/>
    </row>
    <row r="179" spans="1:256" ht="39.6" x14ac:dyDescent="0.25">
      <c r="A179" s="93" t="s">
        <v>332</v>
      </c>
      <c r="B179" s="94" t="s">
        <v>317</v>
      </c>
      <c r="C179" s="94" t="s">
        <v>196</v>
      </c>
      <c r="D179" s="110" t="s">
        <v>333</v>
      </c>
      <c r="E179" s="94"/>
      <c r="F179" s="120">
        <f>SUM(F180)</f>
        <v>50</v>
      </c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  <c r="FZ179" s="96"/>
      <c r="GA179" s="96"/>
      <c r="GB179" s="96"/>
      <c r="GC179" s="96"/>
      <c r="GD179" s="96"/>
      <c r="GE179" s="96"/>
      <c r="GF179" s="96"/>
      <c r="GG179" s="96"/>
      <c r="GH179" s="96"/>
      <c r="GI179" s="96"/>
      <c r="GJ179" s="96"/>
      <c r="GK179" s="96"/>
      <c r="GL179" s="96"/>
      <c r="GM179" s="96"/>
      <c r="GN179" s="96"/>
      <c r="GO179" s="96"/>
      <c r="GP179" s="96"/>
      <c r="GQ179" s="96"/>
      <c r="GR179" s="96"/>
      <c r="GS179" s="96"/>
      <c r="GT179" s="96"/>
      <c r="GU179" s="96"/>
      <c r="GV179" s="96"/>
      <c r="GW179" s="96"/>
      <c r="GX179" s="96"/>
      <c r="GY179" s="96"/>
      <c r="GZ179" s="96"/>
      <c r="HA179" s="96"/>
      <c r="HB179" s="96"/>
      <c r="HC179" s="96"/>
      <c r="HD179" s="96"/>
      <c r="HE179" s="96"/>
      <c r="HF179" s="96"/>
      <c r="HG179" s="96"/>
      <c r="HH179" s="96"/>
      <c r="HI179" s="96"/>
      <c r="HJ179" s="96"/>
      <c r="HK179" s="96"/>
      <c r="HL179" s="96"/>
      <c r="HM179" s="96"/>
      <c r="HN179" s="96"/>
      <c r="HO179" s="96"/>
      <c r="HP179" s="96"/>
      <c r="HQ179" s="96"/>
      <c r="HR179" s="96"/>
      <c r="HS179" s="96"/>
      <c r="HT179" s="96"/>
      <c r="HU179" s="96"/>
      <c r="HV179" s="96"/>
      <c r="HW179" s="96"/>
      <c r="HX179" s="96"/>
      <c r="HY179" s="96"/>
      <c r="HZ179" s="96"/>
      <c r="IA179" s="96"/>
      <c r="IB179" s="96"/>
      <c r="IC179" s="96"/>
      <c r="ID179" s="96"/>
      <c r="IE179" s="96"/>
      <c r="IF179" s="96"/>
      <c r="IG179" s="96"/>
      <c r="IH179" s="96"/>
      <c r="II179" s="96"/>
      <c r="IJ179" s="96"/>
      <c r="IK179" s="96"/>
      <c r="IL179" s="96"/>
      <c r="IM179" s="96"/>
      <c r="IN179" s="96"/>
      <c r="IO179" s="96"/>
      <c r="IP179" s="96"/>
      <c r="IQ179" s="96"/>
      <c r="IR179" s="96"/>
      <c r="IS179" s="96"/>
      <c r="IT179" s="96"/>
      <c r="IU179" s="96"/>
      <c r="IV179" s="96"/>
    </row>
    <row r="180" spans="1:256" ht="26.4" x14ac:dyDescent="0.25">
      <c r="A180" s="97" t="s">
        <v>252</v>
      </c>
      <c r="B180" s="98" t="s">
        <v>317</v>
      </c>
      <c r="C180" s="98" t="s">
        <v>196</v>
      </c>
      <c r="D180" s="106" t="s">
        <v>333</v>
      </c>
      <c r="E180" s="98" t="s">
        <v>253</v>
      </c>
      <c r="F180" s="132">
        <v>50</v>
      </c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  <c r="IT180" s="118"/>
      <c r="IU180" s="118"/>
      <c r="IV180" s="118"/>
    </row>
    <row r="181" spans="1:256" ht="26.4" x14ac:dyDescent="0.25">
      <c r="A181" s="93" t="s">
        <v>319</v>
      </c>
      <c r="B181" s="94" t="s">
        <v>317</v>
      </c>
      <c r="C181" s="94" t="s">
        <v>196</v>
      </c>
      <c r="D181" s="94" t="s">
        <v>334</v>
      </c>
      <c r="E181" s="110"/>
      <c r="F181" s="95">
        <f>SUM(F182)</f>
        <v>47869.2</v>
      </c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  <c r="FZ181" s="96"/>
      <c r="GA181" s="96"/>
      <c r="GB181" s="96"/>
      <c r="GC181" s="96"/>
      <c r="GD181" s="96"/>
      <c r="GE181" s="96"/>
      <c r="GF181" s="96"/>
      <c r="GG181" s="96"/>
      <c r="GH181" s="96"/>
      <c r="GI181" s="96"/>
      <c r="GJ181" s="96"/>
      <c r="GK181" s="96"/>
      <c r="GL181" s="96"/>
      <c r="GM181" s="96"/>
      <c r="GN181" s="96"/>
      <c r="GO181" s="96"/>
      <c r="GP181" s="96"/>
      <c r="GQ181" s="96"/>
      <c r="GR181" s="96"/>
      <c r="GS181" s="96"/>
      <c r="GT181" s="96"/>
      <c r="GU181" s="96"/>
      <c r="GV181" s="96"/>
      <c r="GW181" s="96"/>
      <c r="GX181" s="96"/>
      <c r="GY181" s="96"/>
      <c r="GZ181" s="96"/>
      <c r="HA181" s="96"/>
      <c r="HB181" s="96"/>
      <c r="HC181" s="96"/>
      <c r="HD181" s="96"/>
      <c r="HE181" s="96"/>
      <c r="HF181" s="96"/>
      <c r="HG181" s="96"/>
      <c r="HH181" s="96"/>
      <c r="HI181" s="96"/>
      <c r="HJ181" s="96"/>
      <c r="HK181" s="96"/>
      <c r="HL181" s="96"/>
      <c r="HM181" s="96"/>
      <c r="HN181" s="96"/>
      <c r="HO181" s="96"/>
      <c r="HP181" s="96"/>
      <c r="HQ181" s="96"/>
      <c r="HR181" s="96"/>
      <c r="HS181" s="96"/>
      <c r="HT181" s="96"/>
      <c r="HU181" s="96"/>
      <c r="HV181" s="96"/>
      <c r="HW181" s="96"/>
      <c r="HX181" s="96"/>
      <c r="HY181" s="96"/>
      <c r="HZ181" s="96"/>
      <c r="IA181" s="96"/>
      <c r="IB181" s="96"/>
      <c r="IC181" s="96"/>
      <c r="ID181" s="96"/>
      <c r="IE181" s="96"/>
      <c r="IF181" s="96"/>
      <c r="IG181" s="96"/>
      <c r="IH181" s="96"/>
      <c r="II181" s="96"/>
      <c r="IJ181" s="96"/>
      <c r="IK181" s="96"/>
      <c r="IL181" s="96"/>
      <c r="IM181" s="96"/>
      <c r="IN181" s="96"/>
      <c r="IO181" s="96"/>
      <c r="IP181" s="96"/>
      <c r="IQ181" s="96"/>
      <c r="IR181" s="96"/>
      <c r="IS181" s="96"/>
      <c r="IT181" s="96"/>
      <c r="IU181" s="96"/>
      <c r="IV181" s="96"/>
    </row>
    <row r="182" spans="1:256" ht="26.4" x14ac:dyDescent="0.25">
      <c r="A182" s="97" t="s">
        <v>252</v>
      </c>
      <c r="B182" s="98" t="s">
        <v>317</v>
      </c>
      <c r="C182" s="98" t="s">
        <v>196</v>
      </c>
      <c r="D182" s="98" t="s">
        <v>334</v>
      </c>
      <c r="E182" s="98" t="s">
        <v>253</v>
      </c>
      <c r="F182" s="99">
        <v>47869.2</v>
      </c>
    </row>
    <row r="183" spans="1:256" ht="26.4" x14ac:dyDescent="0.25">
      <c r="A183" s="93" t="s">
        <v>245</v>
      </c>
      <c r="B183" s="154" t="s">
        <v>317</v>
      </c>
      <c r="C183" s="154" t="s">
        <v>196</v>
      </c>
      <c r="D183" s="110" t="s">
        <v>246</v>
      </c>
      <c r="E183" s="154"/>
      <c r="F183" s="155">
        <f>SUM(F184)</f>
        <v>167</v>
      </c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  <c r="FZ183" s="96"/>
      <c r="GA183" s="96"/>
      <c r="GB183" s="96"/>
      <c r="GC183" s="96"/>
      <c r="GD183" s="96"/>
      <c r="GE183" s="96"/>
      <c r="GF183" s="96"/>
      <c r="GG183" s="96"/>
      <c r="GH183" s="96"/>
      <c r="GI183" s="96"/>
      <c r="GJ183" s="96"/>
      <c r="GK183" s="96"/>
      <c r="GL183" s="96"/>
      <c r="GM183" s="96"/>
      <c r="GN183" s="96"/>
      <c r="GO183" s="96"/>
      <c r="GP183" s="96"/>
      <c r="GQ183" s="96"/>
      <c r="GR183" s="96"/>
      <c r="GS183" s="96"/>
      <c r="GT183" s="96"/>
      <c r="GU183" s="96"/>
      <c r="GV183" s="96"/>
      <c r="GW183" s="96"/>
      <c r="GX183" s="96"/>
      <c r="GY183" s="96"/>
      <c r="GZ183" s="96"/>
      <c r="HA183" s="96"/>
      <c r="HB183" s="96"/>
      <c r="HC183" s="96"/>
      <c r="HD183" s="96"/>
      <c r="HE183" s="96"/>
      <c r="HF183" s="96"/>
      <c r="HG183" s="96"/>
      <c r="HH183" s="96"/>
      <c r="HI183" s="96"/>
      <c r="HJ183" s="96"/>
      <c r="HK183" s="96"/>
      <c r="HL183" s="96"/>
      <c r="HM183" s="96"/>
      <c r="HN183" s="96"/>
      <c r="HO183" s="96"/>
      <c r="HP183" s="96"/>
      <c r="HQ183" s="96"/>
      <c r="HR183" s="96"/>
      <c r="HS183" s="96"/>
      <c r="HT183" s="96"/>
      <c r="HU183" s="96"/>
      <c r="HV183" s="96"/>
      <c r="HW183" s="96"/>
      <c r="HX183" s="96"/>
      <c r="HY183" s="96"/>
      <c r="HZ183" s="96"/>
      <c r="IA183" s="96"/>
      <c r="IB183" s="96"/>
      <c r="IC183" s="96"/>
      <c r="ID183" s="96"/>
      <c r="IE183" s="96"/>
      <c r="IF183" s="96"/>
      <c r="IG183" s="96"/>
      <c r="IH183" s="96"/>
      <c r="II183" s="96"/>
      <c r="IJ183" s="96"/>
      <c r="IK183" s="96"/>
      <c r="IL183" s="96"/>
      <c r="IM183" s="96"/>
      <c r="IN183" s="96"/>
      <c r="IO183" s="96"/>
      <c r="IP183" s="96"/>
      <c r="IQ183" s="96"/>
      <c r="IR183" s="96"/>
      <c r="IS183" s="96"/>
      <c r="IT183" s="96"/>
      <c r="IU183" s="96"/>
      <c r="IV183" s="96"/>
    </row>
    <row r="184" spans="1:256" s="140" customFormat="1" ht="26.4" x14ac:dyDescent="0.25">
      <c r="A184" s="97" t="s">
        <v>252</v>
      </c>
      <c r="B184" s="106" t="s">
        <v>317</v>
      </c>
      <c r="C184" s="106" t="s">
        <v>196</v>
      </c>
      <c r="D184" s="106" t="s">
        <v>246</v>
      </c>
      <c r="E184" s="106" t="s">
        <v>253</v>
      </c>
      <c r="F184" s="99">
        <v>167</v>
      </c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  <c r="IL184" s="79"/>
      <c r="IM184" s="79"/>
      <c r="IN184" s="79"/>
      <c r="IO184" s="79"/>
      <c r="IP184" s="79"/>
      <c r="IQ184" s="79"/>
      <c r="IR184" s="79"/>
      <c r="IS184" s="79"/>
      <c r="IT184" s="79"/>
      <c r="IU184" s="79"/>
      <c r="IV184" s="79"/>
    </row>
    <row r="185" spans="1:256" s="96" customFormat="1" x14ac:dyDescent="0.25">
      <c r="A185" s="111" t="s">
        <v>335</v>
      </c>
      <c r="B185" s="112" t="s">
        <v>317</v>
      </c>
      <c r="C185" s="112" t="s">
        <v>317</v>
      </c>
      <c r="D185" s="112"/>
      <c r="E185" s="112"/>
      <c r="F185" s="89">
        <f>SUM(F186)</f>
        <v>6397.11</v>
      </c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79"/>
      <c r="BY185" s="79"/>
      <c r="BZ185" s="79"/>
      <c r="CA185" s="79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9"/>
      <c r="DM185" s="79"/>
      <c r="DN185" s="79"/>
      <c r="DO185" s="79"/>
      <c r="DP185" s="79"/>
      <c r="DQ185" s="79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9"/>
      <c r="FC185" s="79"/>
      <c r="FD185" s="79"/>
      <c r="FE185" s="79"/>
      <c r="FF185" s="79"/>
      <c r="FG185" s="79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9"/>
      <c r="II185" s="79"/>
      <c r="IJ185" s="79"/>
      <c r="IK185" s="79"/>
      <c r="IL185" s="79"/>
      <c r="IM185" s="79"/>
      <c r="IN185" s="79"/>
      <c r="IO185" s="79"/>
      <c r="IP185" s="79"/>
      <c r="IQ185" s="79"/>
      <c r="IR185" s="79"/>
      <c r="IS185" s="79"/>
      <c r="IT185" s="79"/>
      <c r="IU185" s="79"/>
      <c r="IV185" s="79"/>
    </row>
    <row r="186" spans="1:256" s="96" customFormat="1" ht="13.8" x14ac:dyDescent="0.3">
      <c r="A186" s="90" t="s">
        <v>336</v>
      </c>
      <c r="B186" s="103" t="s">
        <v>317</v>
      </c>
      <c r="C186" s="103" t="s">
        <v>317</v>
      </c>
      <c r="D186" s="103"/>
      <c r="E186" s="103"/>
      <c r="F186" s="92">
        <f>SUM(F190+F192+F194+F187)</f>
        <v>6397.11</v>
      </c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4"/>
      <c r="DL186" s="134"/>
      <c r="DM186" s="134"/>
      <c r="DN186" s="134"/>
      <c r="DO186" s="134"/>
      <c r="DP186" s="134"/>
      <c r="DQ186" s="134"/>
      <c r="DR186" s="134"/>
      <c r="DS186" s="134"/>
      <c r="DT186" s="134"/>
      <c r="DU186" s="134"/>
      <c r="DV186" s="134"/>
      <c r="DW186" s="134"/>
      <c r="DX186" s="134"/>
      <c r="DY186" s="134"/>
      <c r="DZ186" s="134"/>
      <c r="EA186" s="134"/>
      <c r="EB186" s="134"/>
      <c r="EC186" s="134"/>
      <c r="ED186" s="134"/>
      <c r="EE186" s="134"/>
      <c r="EF186" s="134"/>
      <c r="EG186" s="134"/>
      <c r="EH186" s="134"/>
      <c r="EI186" s="134"/>
      <c r="EJ186" s="134"/>
      <c r="EK186" s="134"/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  <c r="FF186" s="134"/>
      <c r="FG186" s="134"/>
      <c r="FH186" s="134"/>
      <c r="FI186" s="134"/>
      <c r="FJ186" s="134"/>
      <c r="FK186" s="134"/>
      <c r="FL186" s="134"/>
      <c r="FM186" s="134"/>
      <c r="FN186" s="134"/>
      <c r="FO186" s="134"/>
      <c r="FP186" s="134"/>
      <c r="FQ186" s="134"/>
      <c r="FR186" s="134"/>
      <c r="FS186" s="134"/>
      <c r="FT186" s="134"/>
      <c r="FU186" s="134"/>
      <c r="FV186" s="134"/>
      <c r="FW186" s="134"/>
      <c r="FX186" s="134"/>
      <c r="FY186" s="134"/>
      <c r="FZ186" s="134"/>
      <c r="GA186" s="134"/>
      <c r="GB186" s="134"/>
      <c r="GC186" s="134"/>
      <c r="GD186" s="134"/>
      <c r="GE186" s="134"/>
      <c r="GF186" s="134"/>
      <c r="GG186" s="134"/>
      <c r="GH186" s="134"/>
      <c r="GI186" s="134"/>
      <c r="GJ186" s="134"/>
      <c r="GK186" s="134"/>
      <c r="GL186" s="134"/>
      <c r="GM186" s="134"/>
      <c r="GN186" s="134"/>
      <c r="GO186" s="134"/>
      <c r="GP186" s="134"/>
      <c r="GQ186" s="134"/>
      <c r="GR186" s="134"/>
      <c r="GS186" s="134"/>
      <c r="GT186" s="134"/>
      <c r="GU186" s="134"/>
      <c r="GV186" s="134"/>
      <c r="GW186" s="134"/>
      <c r="GX186" s="134"/>
      <c r="GY186" s="134"/>
      <c r="GZ186" s="134"/>
      <c r="HA186" s="134"/>
      <c r="HB186" s="134"/>
      <c r="HC186" s="134"/>
      <c r="HD186" s="134"/>
      <c r="HE186" s="134"/>
      <c r="HF186" s="134"/>
      <c r="HG186" s="134"/>
      <c r="HH186" s="134"/>
      <c r="HI186" s="134"/>
      <c r="HJ186" s="134"/>
      <c r="HK186" s="134"/>
      <c r="HL186" s="134"/>
      <c r="HM186" s="134"/>
      <c r="HN186" s="134"/>
      <c r="HO186" s="134"/>
      <c r="HP186" s="134"/>
      <c r="HQ186" s="134"/>
      <c r="HR186" s="134"/>
      <c r="HS186" s="134"/>
      <c r="HT186" s="134"/>
      <c r="HU186" s="134"/>
      <c r="HV186" s="134"/>
      <c r="HW186" s="134"/>
      <c r="HX186" s="134"/>
      <c r="HY186" s="134"/>
      <c r="HZ186" s="134"/>
      <c r="IA186" s="134"/>
      <c r="IB186" s="134"/>
      <c r="IC186" s="134"/>
      <c r="ID186" s="134"/>
      <c r="IE186" s="134"/>
      <c r="IF186" s="134"/>
      <c r="IG186" s="134"/>
      <c r="IH186" s="134"/>
      <c r="II186" s="134"/>
      <c r="IJ186" s="134"/>
      <c r="IK186" s="134"/>
      <c r="IL186" s="134"/>
      <c r="IM186" s="134"/>
      <c r="IN186" s="134"/>
      <c r="IO186" s="134"/>
      <c r="IP186" s="134"/>
      <c r="IQ186" s="134"/>
      <c r="IR186" s="134"/>
      <c r="IS186" s="134"/>
      <c r="IT186" s="134"/>
      <c r="IU186" s="134"/>
      <c r="IV186" s="134"/>
    </row>
    <row r="187" spans="1:256" ht="39.6" x14ac:dyDescent="0.25">
      <c r="A187" s="97" t="s">
        <v>337</v>
      </c>
      <c r="B187" s="106" t="s">
        <v>317</v>
      </c>
      <c r="C187" s="106" t="s">
        <v>317</v>
      </c>
      <c r="D187" s="106" t="s">
        <v>338</v>
      </c>
      <c r="E187" s="106"/>
      <c r="F187" s="99">
        <f>SUM(F188+F189)</f>
        <v>3953.33</v>
      </c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5"/>
      <c r="EL187" s="125"/>
      <c r="EM187" s="125"/>
      <c r="EN187" s="125"/>
      <c r="EO187" s="125"/>
      <c r="EP187" s="125"/>
      <c r="EQ187" s="125"/>
      <c r="ER187" s="125"/>
      <c r="ES187" s="125"/>
      <c r="ET187" s="125"/>
      <c r="EU187" s="125"/>
      <c r="EV187" s="125"/>
      <c r="EW187" s="125"/>
      <c r="EX187" s="125"/>
      <c r="EY187" s="125"/>
      <c r="EZ187" s="125"/>
      <c r="FA187" s="125"/>
      <c r="FB187" s="125"/>
      <c r="FC187" s="125"/>
      <c r="FD187" s="125"/>
      <c r="FE187" s="125"/>
      <c r="FF187" s="125"/>
      <c r="FG187" s="125"/>
      <c r="FH187" s="125"/>
      <c r="FI187" s="125"/>
      <c r="FJ187" s="125"/>
      <c r="FK187" s="125"/>
      <c r="FL187" s="125"/>
      <c r="FM187" s="125"/>
      <c r="FN187" s="125"/>
      <c r="FO187" s="125"/>
      <c r="FP187" s="125"/>
      <c r="FQ187" s="125"/>
      <c r="FR187" s="125"/>
      <c r="FS187" s="125"/>
      <c r="FT187" s="125"/>
      <c r="FU187" s="125"/>
      <c r="FV187" s="125"/>
      <c r="FW187" s="125"/>
      <c r="FX187" s="125"/>
      <c r="FY187" s="125"/>
      <c r="FZ187" s="125"/>
      <c r="GA187" s="125"/>
      <c r="GB187" s="125"/>
      <c r="GC187" s="125"/>
      <c r="GD187" s="125"/>
      <c r="GE187" s="125"/>
      <c r="GF187" s="125"/>
      <c r="GG187" s="125"/>
      <c r="GH187" s="125"/>
      <c r="GI187" s="125"/>
      <c r="GJ187" s="125"/>
      <c r="GK187" s="125"/>
      <c r="GL187" s="125"/>
      <c r="GM187" s="125"/>
      <c r="GN187" s="125"/>
      <c r="GO187" s="125"/>
      <c r="GP187" s="125"/>
      <c r="GQ187" s="125"/>
      <c r="GR187" s="125"/>
      <c r="GS187" s="125"/>
      <c r="GT187" s="125"/>
      <c r="GU187" s="125"/>
      <c r="GV187" s="125"/>
      <c r="GW187" s="125"/>
      <c r="GX187" s="125"/>
      <c r="GY187" s="125"/>
      <c r="GZ187" s="125"/>
      <c r="HA187" s="125"/>
      <c r="HB187" s="125"/>
      <c r="HC187" s="125"/>
      <c r="HD187" s="125"/>
      <c r="HE187" s="125"/>
      <c r="HF187" s="125"/>
      <c r="HG187" s="125"/>
      <c r="HH187" s="125"/>
      <c r="HI187" s="125"/>
      <c r="HJ187" s="125"/>
      <c r="HK187" s="125"/>
      <c r="HL187" s="125"/>
      <c r="HM187" s="125"/>
      <c r="HN187" s="125"/>
      <c r="HO187" s="125"/>
      <c r="HP187" s="125"/>
      <c r="HQ187" s="125"/>
      <c r="HR187" s="125"/>
      <c r="HS187" s="125"/>
      <c r="HT187" s="125"/>
      <c r="HU187" s="125"/>
      <c r="HV187" s="125"/>
      <c r="HW187" s="125"/>
      <c r="HX187" s="125"/>
      <c r="HY187" s="125"/>
      <c r="HZ187" s="125"/>
      <c r="IA187" s="125"/>
      <c r="IB187" s="125"/>
      <c r="IC187" s="125"/>
      <c r="ID187" s="125"/>
      <c r="IE187" s="125"/>
      <c r="IF187" s="125"/>
      <c r="IG187" s="125"/>
      <c r="IH187" s="125"/>
      <c r="II187" s="125"/>
      <c r="IJ187" s="125"/>
      <c r="IK187" s="125"/>
      <c r="IL187" s="125"/>
      <c r="IM187" s="125"/>
      <c r="IN187" s="125"/>
      <c r="IO187" s="125"/>
      <c r="IP187" s="125"/>
      <c r="IQ187" s="125"/>
      <c r="IR187" s="125"/>
      <c r="IS187" s="125"/>
      <c r="IT187" s="125"/>
      <c r="IU187" s="125"/>
      <c r="IV187" s="125"/>
    </row>
    <row r="188" spans="1:256" s="96" customFormat="1" x14ac:dyDescent="0.25">
      <c r="A188" s="93" t="s">
        <v>208</v>
      </c>
      <c r="B188" s="110" t="s">
        <v>317</v>
      </c>
      <c r="C188" s="110" t="s">
        <v>317</v>
      </c>
      <c r="D188" s="110" t="s">
        <v>338</v>
      </c>
      <c r="E188" s="110" t="s">
        <v>209</v>
      </c>
      <c r="F188" s="95">
        <v>1520.33</v>
      </c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6"/>
      <c r="FB188" s="126"/>
      <c r="FC188" s="126"/>
      <c r="FD188" s="126"/>
      <c r="FE188" s="126"/>
      <c r="FF188" s="126"/>
      <c r="FG188" s="126"/>
      <c r="FH188" s="126"/>
      <c r="FI188" s="126"/>
      <c r="FJ188" s="126"/>
      <c r="FK188" s="126"/>
      <c r="FL188" s="126"/>
      <c r="FM188" s="126"/>
      <c r="FN188" s="126"/>
      <c r="FO188" s="126"/>
      <c r="FP188" s="126"/>
      <c r="FQ188" s="126"/>
      <c r="FR188" s="126"/>
      <c r="FS188" s="126"/>
      <c r="FT188" s="126"/>
      <c r="FU188" s="126"/>
      <c r="FV188" s="126"/>
      <c r="FW188" s="126"/>
      <c r="FX188" s="126"/>
      <c r="FY188" s="126"/>
      <c r="FZ188" s="126"/>
      <c r="GA188" s="126"/>
      <c r="GB188" s="126"/>
      <c r="GC188" s="126"/>
      <c r="GD188" s="126"/>
      <c r="GE188" s="126"/>
      <c r="GF188" s="126"/>
      <c r="GG188" s="126"/>
      <c r="GH188" s="126"/>
      <c r="GI188" s="126"/>
      <c r="GJ188" s="126"/>
      <c r="GK188" s="126"/>
      <c r="GL188" s="126"/>
      <c r="GM188" s="126"/>
      <c r="GN188" s="126"/>
      <c r="GO188" s="126"/>
      <c r="GP188" s="126"/>
      <c r="GQ188" s="126"/>
      <c r="GR188" s="126"/>
      <c r="GS188" s="126"/>
      <c r="GT188" s="126"/>
      <c r="GU188" s="126"/>
      <c r="GV188" s="126"/>
      <c r="GW188" s="126"/>
      <c r="GX188" s="126"/>
      <c r="GY188" s="126"/>
      <c r="GZ188" s="126"/>
      <c r="HA188" s="126"/>
      <c r="HB188" s="126"/>
      <c r="HC188" s="126"/>
      <c r="HD188" s="126"/>
      <c r="HE188" s="126"/>
      <c r="HF188" s="126"/>
      <c r="HG188" s="126"/>
      <c r="HH188" s="126"/>
      <c r="HI188" s="126"/>
      <c r="HJ188" s="126"/>
      <c r="HK188" s="126"/>
      <c r="HL188" s="126"/>
      <c r="HM188" s="126"/>
      <c r="HN188" s="126"/>
      <c r="HO188" s="126"/>
      <c r="HP188" s="126"/>
      <c r="HQ188" s="126"/>
      <c r="HR188" s="126"/>
      <c r="HS188" s="126"/>
      <c r="HT188" s="126"/>
      <c r="HU188" s="126"/>
      <c r="HV188" s="126"/>
      <c r="HW188" s="126"/>
      <c r="HX188" s="126"/>
      <c r="HY188" s="126"/>
      <c r="HZ188" s="126"/>
      <c r="IA188" s="126"/>
      <c r="IB188" s="126"/>
      <c r="IC188" s="126"/>
      <c r="ID188" s="126"/>
      <c r="IE188" s="126"/>
      <c r="IF188" s="126"/>
      <c r="IG188" s="126"/>
      <c r="IH188" s="126"/>
      <c r="II188" s="126"/>
      <c r="IJ188" s="126"/>
      <c r="IK188" s="126"/>
      <c r="IL188" s="126"/>
      <c r="IM188" s="126"/>
      <c r="IN188" s="126"/>
      <c r="IO188" s="126"/>
      <c r="IP188" s="126"/>
      <c r="IQ188" s="126"/>
      <c r="IR188" s="126"/>
      <c r="IS188" s="126"/>
      <c r="IT188" s="126"/>
      <c r="IU188" s="126"/>
      <c r="IV188" s="126"/>
    </row>
    <row r="189" spans="1:256" s="96" customFormat="1" ht="26.4" x14ac:dyDescent="0.25">
      <c r="A189" s="93" t="s">
        <v>252</v>
      </c>
      <c r="B189" s="110" t="s">
        <v>317</v>
      </c>
      <c r="C189" s="110" t="s">
        <v>317</v>
      </c>
      <c r="D189" s="110" t="s">
        <v>338</v>
      </c>
      <c r="E189" s="110" t="s">
        <v>253</v>
      </c>
      <c r="F189" s="95">
        <v>2433</v>
      </c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6"/>
      <c r="DN189" s="126"/>
      <c r="DO189" s="126"/>
      <c r="DP189" s="126"/>
      <c r="DQ189" s="126"/>
      <c r="DR189" s="126"/>
      <c r="DS189" s="126"/>
      <c r="DT189" s="126"/>
      <c r="DU189" s="126"/>
      <c r="DV189" s="126"/>
      <c r="DW189" s="126"/>
      <c r="DX189" s="126"/>
      <c r="DY189" s="126"/>
      <c r="DZ189" s="126"/>
      <c r="EA189" s="126"/>
      <c r="EB189" s="126"/>
      <c r="EC189" s="126"/>
      <c r="ED189" s="126"/>
      <c r="EE189" s="126"/>
      <c r="EF189" s="126"/>
      <c r="EG189" s="126"/>
      <c r="EH189" s="126"/>
      <c r="EI189" s="126"/>
      <c r="EJ189" s="126"/>
      <c r="EK189" s="126"/>
      <c r="EL189" s="126"/>
      <c r="EM189" s="126"/>
      <c r="EN189" s="126"/>
      <c r="EO189" s="126"/>
      <c r="EP189" s="126"/>
      <c r="EQ189" s="126"/>
      <c r="ER189" s="126"/>
      <c r="ES189" s="126"/>
      <c r="ET189" s="126"/>
      <c r="EU189" s="126"/>
      <c r="EV189" s="126"/>
      <c r="EW189" s="126"/>
      <c r="EX189" s="126"/>
      <c r="EY189" s="126"/>
      <c r="EZ189" s="126"/>
      <c r="FA189" s="126"/>
      <c r="FB189" s="126"/>
      <c r="FC189" s="126"/>
      <c r="FD189" s="126"/>
      <c r="FE189" s="126"/>
      <c r="FF189" s="126"/>
      <c r="FG189" s="126"/>
      <c r="FH189" s="126"/>
      <c r="FI189" s="126"/>
      <c r="FJ189" s="126"/>
      <c r="FK189" s="126"/>
      <c r="FL189" s="126"/>
      <c r="FM189" s="126"/>
      <c r="FN189" s="126"/>
      <c r="FO189" s="126"/>
      <c r="FP189" s="126"/>
      <c r="FQ189" s="126"/>
      <c r="FR189" s="126"/>
      <c r="FS189" s="126"/>
      <c r="FT189" s="126"/>
      <c r="FU189" s="126"/>
      <c r="FV189" s="126"/>
      <c r="FW189" s="126"/>
      <c r="FX189" s="126"/>
      <c r="FY189" s="126"/>
      <c r="FZ189" s="126"/>
      <c r="GA189" s="126"/>
      <c r="GB189" s="126"/>
      <c r="GC189" s="126"/>
      <c r="GD189" s="126"/>
      <c r="GE189" s="126"/>
      <c r="GF189" s="126"/>
      <c r="GG189" s="126"/>
      <c r="GH189" s="126"/>
      <c r="GI189" s="126"/>
      <c r="GJ189" s="126"/>
      <c r="GK189" s="126"/>
      <c r="GL189" s="126"/>
      <c r="GM189" s="126"/>
      <c r="GN189" s="126"/>
      <c r="GO189" s="126"/>
      <c r="GP189" s="126"/>
      <c r="GQ189" s="126"/>
      <c r="GR189" s="126"/>
      <c r="GS189" s="126"/>
      <c r="GT189" s="126"/>
      <c r="GU189" s="126"/>
      <c r="GV189" s="126"/>
      <c r="GW189" s="126"/>
      <c r="GX189" s="126"/>
      <c r="GY189" s="126"/>
      <c r="GZ189" s="126"/>
      <c r="HA189" s="126"/>
      <c r="HB189" s="126"/>
      <c r="HC189" s="126"/>
      <c r="HD189" s="126"/>
      <c r="HE189" s="126"/>
      <c r="HF189" s="126"/>
      <c r="HG189" s="126"/>
      <c r="HH189" s="126"/>
      <c r="HI189" s="126"/>
      <c r="HJ189" s="126"/>
      <c r="HK189" s="126"/>
      <c r="HL189" s="126"/>
      <c r="HM189" s="126"/>
      <c r="HN189" s="126"/>
      <c r="HO189" s="126"/>
      <c r="HP189" s="126"/>
      <c r="HQ189" s="126"/>
      <c r="HR189" s="126"/>
      <c r="HS189" s="126"/>
      <c r="HT189" s="126"/>
      <c r="HU189" s="126"/>
      <c r="HV189" s="126"/>
      <c r="HW189" s="126"/>
      <c r="HX189" s="126"/>
      <c r="HY189" s="126"/>
      <c r="HZ189" s="126"/>
      <c r="IA189" s="126"/>
      <c r="IB189" s="126"/>
      <c r="IC189" s="126"/>
      <c r="ID189" s="126"/>
      <c r="IE189" s="126"/>
      <c r="IF189" s="126"/>
      <c r="IG189" s="126"/>
      <c r="IH189" s="126"/>
      <c r="II189" s="126"/>
      <c r="IJ189" s="126"/>
      <c r="IK189" s="126"/>
      <c r="IL189" s="126"/>
      <c r="IM189" s="126"/>
      <c r="IN189" s="126"/>
      <c r="IO189" s="126"/>
      <c r="IP189" s="126"/>
      <c r="IQ189" s="126"/>
      <c r="IR189" s="126"/>
      <c r="IS189" s="126"/>
      <c r="IT189" s="126"/>
      <c r="IU189" s="126"/>
      <c r="IV189" s="126"/>
    </row>
    <row r="190" spans="1:256" s="96" customFormat="1" ht="26.4" x14ac:dyDescent="0.25">
      <c r="A190" s="97" t="s">
        <v>339</v>
      </c>
      <c r="B190" s="106" t="s">
        <v>317</v>
      </c>
      <c r="C190" s="106" t="s">
        <v>317</v>
      </c>
      <c r="D190" s="106" t="s">
        <v>340</v>
      </c>
      <c r="E190" s="106"/>
      <c r="F190" s="99">
        <f>SUM(F191)</f>
        <v>1193.78</v>
      </c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  <c r="EN190" s="125"/>
      <c r="EO190" s="125"/>
      <c r="EP190" s="125"/>
      <c r="EQ190" s="125"/>
      <c r="ER190" s="125"/>
      <c r="ES190" s="125"/>
      <c r="ET190" s="125"/>
      <c r="EU190" s="125"/>
      <c r="EV190" s="125"/>
      <c r="EW190" s="125"/>
      <c r="EX190" s="125"/>
      <c r="EY190" s="125"/>
      <c r="EZ190" s="125"/>
      <c r="FA190" s="125"/>
      <c r="FB190" s="125"/>
      <c r="FC190" s="125"/>
      <c r="FD190" s="125"/>
      <c r="FE190" s="125"/>
      <c r="FF190" s="125"/>
      <c r="FG190" s="125"/>
      <c r="FH190" s="125"/>
      <c r="FI190" s="125"/>
      <c r="FJ190" s="125"/>
      <c r="FK190" s="125"/>
      <c r="FL190" s="125"/>
      <c r="FM190" s="125"/>
      <c r="FN190" s="125"/>
      <c r="FO190" s="125"/>
      <c r="FP190" s="125"/>
      <c r="FQ190" s="125"/>
      <c r="FR190" s="125"/>
      <c r="FS190" s="125"/>
      <c r="FT190" s="125"/>
      <c r="FU190" s="125"/>
      <c r="FV190" s="125"/>
      <c r="FW190" s="125"/>
      <c r="FX190" s="125"/>
      <c r="FY190" s="125"/>
      <c r="FZ190" s="125"/>
      <c r="GA190" s="125"/>
      <c r="GB190" s="125"/>
      <c r="GC190" s="125"/>
      <c r="GD190" s="125"/>
      <c r="GE190" s="125"/>
      <c r="GF190" s="125"/>
      <c r="GG190" s="125"/>
      <c r="GH190" s="125"/>
      <c r="GI190" s="125"/>
      <c r="GJ190" s="125"/>
      <c r="GK190" s="125"/>
      <c r="GL190" s="125"/>
      <c r="GM190" s="125"/>
      <c r="GN190" s="125"/>
      <c r="GO190" s="125"/>
      <c r="GP190" s="125"/>
      <c r="GQ190" s="125"/>
      <c r="GR190" s="125"/>
      <c r="GS190" s="125"/>
      <c r="GT190" s="125"/>
      <c r="GU190" s="125"/>
      <c r="GV190" s="125"/>
      <c r="GW190" s="125"/>
      <c r="GX190" s="125"/>
      <c r="GY190" s="125"/>
      <c r="GZ190" s="125"/>
      <c r="HA190" s="125"/>
      <c r="HB190" s="125"/>
      <c r="HC190" s="125"/>
      <c r="HD190" s="125"/>
      <c r="HE190" s="125"/>
      <c r="HF190" s="125"/>
      <c r="HG190" s="125"/>
      <c r="HH190" s="125"/>
      <c r="HI190" s="125"/>
      <c r="HJ190" s="125"/>
      <c r="HK190" s="125"/>
      <c r="HL190" s="125"/>
      <c r="HM190" s="125"/>
      <c r="HN190" s="125"/>
      <c r="HO190" s="125"/>
      <c r="HP190" s="125"/>
      <c r="HQ190" s="125"/>
      <c r="HR190" s="125"/>
      <c r="HS190" s="125"/>
      <c r="HT190" s="125"/>
      <c r="HU190" s="125"/>
      <c r="HV190" s="125"/>
      <c r="HW190" s="125"/>
      <c r="HX190" s="125"/>
      <c r="HY190" s="125"/>
      <c r="HZ190" s="125"/>
      <c r="IA190" s="125"/>
      <c r="IB190" s="125"/>
      <c r="IC190" s="125"/>
      <c r="ID190" s="125"/>
      <c r="IE190" s="125"/>
      <c r="IF190" s="125"/>
      <c r="IG190" s="125"/>
      <c r="IH190" s="125"/>
      <c r="II190" s="125"/>
      <c r="IJ190" s="125"/>
      <c r="IK190" s="125"/>
      <c r="IL190" s="125"/>
      <c r="IM190" s="125"/>
      <c r="IN190" s="125"/>
      <c r="IO190" s="125"/>
      <c r="IP190" s="125"/>
      <c r="IQ190" s="125"/>
      <c r="IR190" s="125"/>
      <c r="IS190" s="125"/>
      <c r="IT190" s="125"/>
      <c r="IU190" s="125"/>
      <c r="IV190" s="125"/>
    </row>
    <row r="191" spans="1:256" s="143" customFormat="1" ht="26.4" x14ac:dyDescent="0.25">
      <c r="A191" s="93" t="s">
        <v>252</v>
      </c>
      <c r="B191" s="110" t="s">
        <v>317</v>
      </c>
      <c r="C191" s="110" t="s">
        <v>317</v>
      </c>
      <c r="D191" s="110" t="s">
        <v>340</v>
      </c>
      <c r="E191" s="110" t="s">
        <v>253</v>
      </c>
      <c r="F191" s="95">
        <v>1193.78</v>
      </c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26"/>
      <c r="CF191" s="126"/>
      <c r="CG191" s="126"/>
      <c r="CH191" s="126"/>
      <c r="CI191" s="126"/>
      <c r="CJ191" s="126"/>
      <c r="CK191" s="126"/>
      <c r="CL191" s="126"/>
      <c r="CM191" s="126"/>
      <c r="CN191" s="126"/>
      <c r="CO191" s="126"/>
      <c r="CP191" s="126"/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6"/>
      <c r="DF191" s="126"/>
      <c r="DG191" s="126"/>
      <c r="DH191" s="126"/>
      <c r="DI191" s="126"/>
      <c r="DJ191" s="126"/>
      <c r="DK191" s="126"/>
      <c r="DL191" s="126"/>
      <c r="DM191" s="126"/>
      <c r="DN191" s="126"/>
      <c r="DO191" s="126"/>
      <c r="DP191" s="126"/>
      <c r="DQ191" s="126"/>
      <c r="DR191" s="126"/>
      <c r="DS191" s="126"/>
      <c r="DT191" s="126"/>
      <c r="DU191" s="126"/>
      <c r="DV191" s="126"/>
      <c r="DW191" s="126"/>
      <c r="DX191" s="126"/>
      <c r="DY191" s="126"/>
      <c r="DZ191" s="126"/>
      <c r="EA191" s="126"/>
      <c r="EB191" s="126"/>
      <c r="EC191" s="126"/>
      <c r="ED191" s="126"/>
      <c r="EE191" s="126"/>
      <c r="EF191" s="126"/>
      <c r="EG191" s="126"/>
      <c r="EH191" s="126"/>
      <c r="EI191" s="126"/>
      <c r="EJ191" s="126"/>
      <c r="EK191" s="126"/>
      <c r="EL191" s="126"/>
      <c r="EM191" s="126"/>
      <c r="EN191" s="126"/>
      <c r="EO191" s="126"/>
      <c r="EP191" s="126"/>
      <c r="EQ191" s="126"/>
      <c r="ER191" s="126"/>
      <c r="ES191" s="126"/>
      <c r="ET191" s="126"/>
      <c r="EU191" s="126"/>
      <c r="EV191" s="126"/>
      <c r="EW191" s="126"/>
      <c r="EX191" s="126"/>
      <c r="EY191" s="126"/>
      <c r="EZ191" s="126"/>
      <c r="FA191" s="126"/>
      <c r="FB191" s="126"/>
      <c r="FC191" s="126"/>
      <c r="FD191" s="126"/>
      <c r="FE191" s="126"/>
      <c r="FF191" s="126"/>
      <c r="FG191" s="126"/>
      <c r="FH191" s="126"/>
      <c r="FI191" s="126"/>
      <c r="FJ191" s="126"/>
      <c r="FK191" s="126"/>
      <c r="FL191" s="126"/>
      <c r="FM191" s="126"/>
      <c r="FN191" s="126"/>
      <c r="FO191" s="126"/>
      <c r="FP191" s="126"/>
      <c r="FQ191" s="126"/>
      <c r="FR191" s="126"/>
      <c r="FS191" s="126"/>
      <c r="FT191" s="126"/>
      <c r="FU191" s="126"/>
      <c r="FV191" s="126"/>
      <c r="FW191" s="126"/>
      <c r="FX191" s="126"/>
      <c r="FY191" s="126"/>
      <c r="FZ191" s="126"/>
      <c r="GA191" s="126"/>
      <c r="GB191" s="126"/>
      <c r="GC191" s="126"/>
      <c r="GD191" s="126"/>
      <c r="GE191" s="126"/>
      <c r="GF191" s="126"/>
      <c r="GG191" s="126"/>
      <c r="GH191" s="126"/>
      <c r="GI191" s="126"/>
      <c r="GJ191" s="126"/>
      <c r="GK191" s="126"/>
      <c r="GL191" s="126"/>
      <c r="GM191" s="126"/>
      <c r="GN191" s="126"/>
      <c r="GO191" s="126"/>
      <c r="GP191" s="126"/>
      <c r="GQ191" s="126"/>
      <c r="GR191" s="126"/>
      <c r="GS191" s="126"/>
      <c r="GT191" s="126"/>
      <c r="GU191" s="126"/>
      <c r="GV191" s="126"/>
      <c r="GW191" s="126"/>
      <c r="GX191" s="126"/>
      <c r="GY191" s="126"/>
      <c r="GZ191" s="126"/>
      <c r="HA191" s="126"/>
      <c r="HB191" s="126"/>
      <c r="HC191" s="126"/>
      <c r="HD191" s="126"/>
      <c r="HE191" s="126"/>
      <c r="HF191" s="126"/>
      <c r="HG191" s="126"/>
      <c r="HH191" s="126"/>
      <c r="HI191" s="126"/>
      <c r="HJ191" s="126"/>
      <c r="HK191" s="126"/>
      <c r="HL191" s="126"/>
      <c r="HM191" s="126"/>
      <c r="HN191" s="126"/>
      <c r="HO191" s="126"/>
      <c r="HP191" s="126"/>
      <c r="HQ191" s="126"/>
      <c r="HR191" s="126"/>
      <c r="HS191" s="126"/>
      <c r="HT191" s="126"/>
      <c r="HU191" s="126"/>
      <c r="HV191" s="126"/>
      <c r="HW191" s="126"/>
      <c r="HX191" s="126"/>
      <c r="HY191" s="126"/>
      <c r="HZ191" s="126"/>
      <c r="IA191" s="126"/>
      <c r="IB191" s="126"/>
      <c r="IC191" s="126"/>
      <c r="ID191" s="126"/>
      <c r="IE191" s="126"/>
      <c r="IF191" s="126"/>
      <c r="IG191" s="126"/>
      <c r="IH191" s="126"/>
      <c r="II191" s="126"/>
      <c r="IJ191" s="126"/>
      <c r="IK191" s="126"/>
      <c r="IL191" s="126"/>
      <c r="IM191" s="126"/>
      <c r="IN191" s="126"/>
      <c r="IO191" s="126"/>
      <c r="IP191" s="126"/>
      <c r="IQ191" s="126"/>
      <c r="IR191" s="126"/>
      <c r="IS191" s="126"/>
      <c r="IT191" s="126"/>
      <c r="IU191" s="126"/>
      <c r="IV191" s="126"/>
    </row>
    <row r="192" spans="1:256" s="144" customFormat="1" ht="26.4" x14ac:dyDescent="0.25">
      <c r="A192" s="157" t="s">
        <v>319</v>
      </c>
      <c r="B192" s="110" t="s">
        <v>317</v>
      </c>
      <c r="C192" s="110" t="s">
        <v>317</v>
      </c>
      <c r="D192" s="94" t="s">
        <v>341</v>
      </c>
      <c r="E192" s="110"/>
      <c r="F192" s="95">
        <f>SUM(F193)</f>
        <v>1000</v>
      </c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  <c r="EC192" s="126"/>
      <c r="ED192" s="126"/>
      <c r="EE192" s="126"/>
      <c r="EF192" s="126"/>
      <c r="EG192" s="126"/>
      <c r="EH192" s="126"/>
      <c r="EI192" s="126"/>
      <c r="EJ192" s="126"/>
      <c r="EK192" s="126"/>
      <c r="EL192" s="126"/>
      <c r="EM192" s="126"/>
      <c r="EN192" s="126"/>
      <c r="EO192" s="126"/>
      <c r="EP192" s="126"/>
      <c r="EQ192" s="126"/>
      <c r="ER192" s="126"/>
      <c r="ES192" s="126"/>
      <c r="ET192" s="126"/>
      <c r="EU192" s="126"/>
      <c r="EV192" s="126"/>
      <c r="EW192" s="126"/>
      <c r="EX192" s="126"/>
      <c r="EY192" s="126"/>
      <c r="EZ192" s="126"/>
      <c r="FA192" s="126"/>
      <c r="FB192" s="126"/>
      <c r="FC192" s="126"/>
      <c r="FD192" s="126"/>
      <c r="FE192" s="126"/>
      <c r="FF192" s="126"/>
      <c r="FG192" s="126"/>
      <c r="FH192" s="126"/>
      <c r="FI192" s="126"/>
      <c r="FJ192" s="126"/>
      <c r="FK192" s="126"/>
      <c r="FL192" s="126"/>
      <c r="FM192" s="126"/>
      <c r="FN192" s="126"/>
      <c r="FO192" s="126"/>
      <c r="FP192" s="126"/>
      <c r="FQ192" s="126"/>
      <c r="FR192" s="126"/>
      <c r="FS192" s="126"/>
      <c r="FT192" s="126"/>
      <c r="FU192" s="126"/>
      <c r="FV192" s="126"/>
      <c r="FW192" s="126"/>
      <c r="FX192" s="126"/>
      <c r="FY192" s="126"/>
      <c r="FZ192" s="126"/>
      <c r="GA192" s="126"/>
      <c r="GB192" s="126"/>
      <c r="GC192" s="126"/>
      <c r="GD192" s="126"/>
      <c r="GE192" s="126"/>
      <c r="GF192" s="126"/>
      <c r="GG192" s="126"/>
      <c r="GH192" s="126"/>
      <c r="GI192" s="126"/>
      <c r="GJ192" s="126"/>
      <c r="GK192" s="126"/>
      <c r="GL192" s="126"/>
      <c r="GM192" s="126"/>
      <c r="GN192" s="126"/>
      <c r="GO192" s="126"/>
      <c r="GP192" s="126"/>
      <c r="GQ192" s="126"/>
      <c r="GR192" s="126"/>
      <c r="GS192" s="126"/>
      <c r="GT192" s="126"/>
      <c r="GU192" s="126"/>
      <c r="GV192" s="126"/>
      <c r="GW192" s="126"/>
      <c r="GX192" s="126"/>
      <c r="GY192" s="126"/>
      <c r="GZ192" s="126"/>
      <c r="HA192" s="126"/>
      <c r="HB192" s="126"/>
      <c r="HC192" s="126"/>
      <c r="HD192" s="126"/>
      <c r="HE192" s="126"/>
      <c r="HF192" s="126"/>
      <c r="HG192" s="126"/>
      <c r="HH192" s="126"/>
      <c r="HI192" s="126"/>
      <c r="HJ192" s="126"/>
      <c r="HK192" s="126"/>
      <c r="HL192" s="126"/>
      <c r="HM192" s="126"/>
      <c r="HN192" s="126"/>
      <c r="HO192" s="126"/>
      <c r="HP192" s="126"/>
      <c r="HQ192" s="126"/>
      <c r="HR192" s="126"/>
      <c r="HS192" s="126"/>
      <c r="HT192" s="126"/>
      <c r="HU192" s="126"/>
      <c r="HV192" s="126"/>
      <c r="HW192" s="126"/>
      <c r="HX192" s="126"/>
      <c r="HY192" s="126"/>
      <c r="HZ192" s="126"/>
      <c r="IA192" s="126"/>
      <c r="IB192" s="126"/>
      <c r="IC192" s="126"/>
      <c r="ID192" s="126"/>
      <c r="IE192" s="126"/>
      <c r="IF192" s="126"/>
      <c r="IG192" s="126"/>
      <c r="IH192" s="126"/>
      <c r="II192" s="126"/>
      <c r="IJ192" s="126"/>
      <c r="IK192" s="126"/>
      <c r="IL192" s="126"/>
      <c r="IM192" s="126"/>
      <c r="IN192" s="126"/>
      <c r="IO192" s="126"/>
      <c r="IP192" s="126"/>
      <c r="IQ192" s="126"/>
      <c r="IR192" s="126"/>
      <c r="IS192" s="126"/>
      <c r="IT192" s="126"/>
      <c r="IU192" s="126"/>
      <c r="IV192" s="126"/>
    </row>
    <row r="193" spans="1:256" s="144" customFormat="1" ht="26.4" x14ac:dyDescent="0.25">
      <c r="A193" s="97" t="s">
        <v>252</v>
      </c>
      <c r="B193" s="106" t="s">
        <v>317</v>
      </c>
      <c r="C193" s="106" t="s">
        <v>317</v>
      </c>
      <c r="D193" s="98" t="s">
        <v>341</v>
      </c>
      <c r="E193" s="106" t="s">
        <v>253</v>
      </c>
      <c r="F193" s="99">
        <v>1000</v>
      </c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  <c r="EC193" s="126"/>
      <c r="ED193" s="126"/>
      <c r="EE193" s="126"/>
      <c r="EF193" s="126"/>
      <c r="EG193" s="126"/>
      <c r="EH193" s="126"/>
      <c r="EI193" s="126"/>
      <c r="EJ193" s="126"/>
      <c r="EK193" s="126"/>
      <c r="EL193" s="126"/>
      <c r="EM193" s="126"/>
      <c r="EN193" s="126"/>
      <c r="EO193" s="126"/>
      <c r="EP193" s="126"/>
      <c r="EQ193" s="126"/>
      <c r="ER193" s="126"/>
      <c r="ES193" s="126"/>
      <c r="ET193" s="126"/>
      <c r="EU193" s="126"/>
      <c r="EV193" s="126"/>
      <c r="EW193" s="126"/>
      <c r="EX193" s="126"/>
      <c r="EY193" s="126"/>
      <c r="EZ193" s="126"/>
      <c r="FA193" s="126"/>
      <c r="FB193" s="126"/>
      <c r="FC193" s="126"/>
      <c r="FD193" s="126"/>
      <c r="FE193" s="126"/>
      <c r="FF193" s="126"/>
      <c r="FG193" s="126"/>
      <c r="FH193" s="126"/>
      <c r="FI193" s="126"/>
      <c r="FJ193" s="126"/>
      <c r="FK193" s="126"/>
      <c r="FL193" s="126"/>
      <c r="FM193" s="126"/>
      <c r="FN193" s="126"/>
      <c r="FO193" s="126"/>
      <c r="FP193" s="126"/>
      <c r="FQ193" s="126"/>
      <c r="FR193" s="126"/>
      <c r="FS193" s="126"/>
      <c r="FT193" s="126"/>
      <c r="FU193" s="126"/>
      <c r="FV193" s="126"/>
      <c r="FW193" s="126"/>
      <c r="FX193" s="126"/>
      <c r="FY193" s="126"/>
      <c r="FZ193" s="126"/>
      <c r="GA193" s="126"/>
      <c r="GB193" s="126"/>
      <c r="GC193" s="126"/>
      <c r="GD193" s="126"/>
      <c r="GE193" s="126"/>
      <c r="GF193" s="126"/>
      <c r="GG193" s="126"/>
      <c r="GH193" s="126"/>
      <c r="GI193" s="126"/>
      <c r="GJ193" s="126"/>
      <c r="GK193" s="126"/>
      <c r="GL193" s="126"/>
      <c r="GM193" s="126"/>
      <c r="GN193" s="126"/>
      <c r="GO193" s="126"/>
      <c r="GP193" s="126"/>
      <c r="GQ193" s="126"/>
      <c r="GR193" s="126"/>
      <c r="GS193" s="126"/>
      <c r="GT193" s="126"/>
      <c r="GU193" s="126"/>
      <c r="GV193" s="126"/>
      <c r="GW193" s="126"/>
      <c r="GX193" s="126"/>
      <c r="GY193" s="126"/>
      <c r="GZ193" s="126"/>
      <c r="HA193" s="126"/>
      <c r="HB193" s="126"/>
      <c r="HC193" s="126"/>
      <c r="HD193" s="126"/>
      <c r="HE193" s="126"/>
      <c r="HF193" s="126"/>
      <c r="HG193" s="126"/>
      <c r="HH193" s="126"/>
      <c r="HI193" s="126"/>
      <c r="HJ193" s="126"/>
      <c r="HK193" s="126"/>
      <c r="HL193" s="126"/>
      <c r="HM193" s="126"/>
      <c r="HN193" s="126"/>
      <c r="HO193" s="126"/>
      <c r="HP193" s="126"/>
      <c r="HQ193" s="126"/>
      <c r="HR193" s="126"/>
      <c r="HS193" s="126"/>
      <c r="HT193" s="126"/>
      <c r="HU193" s="126"/>
      <c r="HV193" s="126"/>
      <c r="HW193" s="126"/>
      <c r="HX193" s="126"/>
      <c r="HY193" s="126"/>
      <c r="HZ193" s="126"/>
      <c r="IA193" s="126"/>
      <c r="IB193" s="126"/>
      <c r="IC193" s="126"/>
      <c r="ID193" s="126"/>
      <c r="IE193" s="126"/>
      <c r="IF193" s="126"/>
      <c r="IG193" s="126"/>
      <c r="IH193" s="126"/>
      <c r="II193" s="126"/>
      <c r="IJ193" s="126"/>
      <c r="IK193" s="126"/>
      <c r="IL193" s="126"/>
      <c r="IM193" s="126"/>
      <c r="IN193" s="126"/>
      <c r="IO193" s="126"/>
      <c r="IP193" s="126"/>
      <c r="IQ193" s="126"/>
      <c r="IR193" s="126"/>
      <c r="IS193" s="126"/>
      <c r="IT193" s="126"/>
      <c r="IU193" s="126"/>
      <c r="IV193" s="126"/>
    </row>
    <row r="194" spans="1:256" s="96" customFormat="1" x14ac:dyDescent="0.25">
      <c r="A194" s="113" t="s">
        <v>342</v>
      </c>
      <c r="B194" s="106" t="s">
        <v>317</v>
      </c>
      <c r="C194" s="106" t="s">
        <v>317</v>
      </c>
      <c r="D194" s="98" t="s">
        <v>343</v>
      </c>
      <c r="E194" s="98"/>
      <c r="F194" s="132">
        <f>SUM(F195)</f>
        <v>250</v>
      </c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9"/>
      <c r="FC194" s="79"/>
      <c r="FD194" s="79"/>
      <c r="FE194" s="79"/>
      <c r="FF194" s="79"/>
      <c r="FG194" s="79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9"/>
      <c r="II194" s="79"/>
      <c r="IJ194" s="79"/>
      <c r="IK194" s="79"/>
      <c r="IL194" s="79"/>
      <c r="IM194" s="79"/>
      <c r="IN194" s="79"/>
      <c r="IO194" s="79"/>
      <c r="IP194" s="79"/>
      <c r="IQ194" s="79"/>
      <c r="IR194" s="79"/>
      <c r="IS194" s="79"/>
      <c r="IT194" s="79"/>
      <c r="IU194" s="79"/>
      <c r="IV194" s="79"/>
    </row>
    <row r="195" spans="1:256" ht="26.4" x14ac:dyDescent="0.25">
      <c r="A195" s="93" t="s">
        <v>207</v>
      </c>
      <c r="B195" s="110" t="s">
        <v>317</v>
      </c>
      <c r="C195" s="110" t="s">
        <v>317</v>
      </c>
      <c r="D195" s="94" t="s">
        <v>343</v>
      </c>
      <c r="E195" s="110" t="s">
        <v>200</v>
      </c>
      <c r="F195" s="95">
        <v>250</v>
      </c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  <c r="FZ195" s="96"/>
      <c r="GA195" s="96"/>
      <c r="GB195" s="96"/>
      <c r="GC195" s="96"/>
      <c r="GD195" s="96"/>
      <c r="GE195" s="96"/>
      <c r="GF195" s="96"/>
      <c r="GG195" s="96"/>
      <c r="GH195" s="96"/>
      <c r="GI195" s="96"/>
      <c r="GJ195" s="96"/>
      <c r="GK195" s="96"/>
      <c r="GL195" s="96"/>
      <c r="GM195" s="96"/>
      <c r="GN195" s="96"/>
      <c r="GO195" s="96"/>
      <c r="GP195" s="96"/>
      <c r="GQ195" s="96"/>
      <c r="GR195" s="96"/>
      <c r="GS195" s="96"/>
      <c r="GT195" s="96"/>
      <c r="GU195" s="96"/>
      <c r="GV195" s="96"/>
      <c r="GW195" s="96"/>
      <c r="GX195" s="96"/>
      <c r="GY195" s="96"/>
      <c r="GZ195" s="96"/>
      <c r="HA195" s="96"/>
      <c r="HB195" s="96"/>
      <c r="HC195" s="96"/>
      <c r="HD195" s="96"/>
      <c r="HE195" s="96"/>
      <c r="HF195" s="96"/>
      <c r="HG195" s="96"/>
      <c r="HH195" s="96"/>
      <c r="HI195" s="96"/>
      <c r="HJ195" s="96"/>
      <c r="HK195" s="96"/>
      <c r="HL195" s="96"/>
      <c r="HM195" s="96"/>
      <c r="HN195" s="96"/>
      <c r="HO195" s="96"/>
      <c r="HP195" s="96"/>
      <c r="HQ195" s="96"/>
      <c r="HR195" s="96"/>
      <c r="HS195" s="96"/>
      <c r="HT195" s="96"/>
      <c r="HU195" s="96"/>
      <c r="HV195" s="96"/>
      <c r="HW195" s="96"/>
      <c r="HX195" s="96"/>
      <c r="HY195" s="96"/>
      <c r="HZ195" s="96"/>
      <c r="IA195" s="96"/>
      <c r="IB195" s="96"/>
      <c r="IC195" s="96"/>
      <c r="ID195" s="96"/>
      <c r="IE195" s="96"/>
      <c r="IF195" s="96"/>
      <c r="IG195" s="96"/>
      <c r="IH195" s="96"/>
      <c r="II195" s="96"/>
      <c r="IJ195" s="96"/>
      <c r="IK195" s="96"/>
      <c r="IL195" s="96"/>
      <c r="IM195" s="96"/>
      <c r="IN195" s="96"/>
      <c r="IO195" s="96"/>
      <c r="IP195" s="96"/>
      <c r="IQ195" s="96"/>
      <c r="IR195" s="96"/>
      <c r="IS195" s="96"/>
      <c r="IT195" s="96"/>
      <c r="IU195" s="96"/>
      <c r="IV195" s="96"/>
    </row>
    <row r="196" spans="1:256" x14ac:dyDescent="0.25">
      <c r="A196" s="111" t="s">
        <v>344</v>
      </c>
      <c r="B196" s="112" t="s">
        <v>317</v>
      </c>
      <c r="C196" s="112" t="s">
        <v>274</v>
      </c>
      <c r="D196" s="112"/>
      <c r="E196" s="112"/>
      <c r="F196" s="89">
        <f>SUM(F197)</f>
        <v>350</v>
      </c>
    </row>
    <row r="197" spans="1:256" s="140" customFormat="1" ht="13.8" x14ac:dyDescent="0.3">
      <c r="A197" s="90" t="s">
        <v>243</v>
      </c>
      <c r="B197" s="103" t="s">
        <v>317</v>
      </c>
      <c r="C197" s="103" t="s">
        <v>274</v>
      </c>
      <c r="D197" s="91" t="s">
        <v>244</v>
      </c>
      <c r="E197" s="91"/>
      <c r="F197" s="92">
        <f>SUM(F200+F198)</f>
        <v>350</v>
      </c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100"/>
      <c r="BS197" s="100"/>
      <c r="BT197" s="100"/>
      <c r="BU197" s="100"/>
      <c r="BV197" s="100"/>
      <c r="BW197" s="100"/>
      <c r="BX197" s="100"/>
      <c r="BY197" s="100"/>
      <c r="BZ197" s="100"/>
      <c r="CA197" s="100"/>
      <c r="CB197" s="100"/>
      <c r="CC197" s="100"/>
      <c r="CD197" s="100"/>
      <c r="CE197" s="100"/>
      <c r="CF197" s="100"/>
      <c r="CG197" s="100"/>
      <c r="CH197" s="100"/>
      <c r="CI197" s="100"/>
      <c r="CJ197" s="100"/>
      <c r="CK197" s="100"/>
      <c r="CL197" s="100"/>
      <c r="CM197" s="100"/>
      <c r="CN197" s="100"/>
      <c r="CO197" s="100"/>
      <c r="CP197" s="100"/>
      <c r="CQ197" s="100"/>
      <c r="CR197" s="100"/>
      <c r="CS197" s="100"/>
      <c r="CT197" s="100"/>
      <c r="CU197" s="100"/>
      <c r="CV197" s="100"/>
      <c r="CW197" s="100"/>
      <c r="CX197" s="100"/>
      <c r="CY197" s="100"/>
      <c r="CZ197" s="100"/>
      <c r="DA197" s="100"/>
      <c r="DB197" s="100"/>
      <c r="DC197" s="100"/>
      <c r="DD197" s="100"/>
      <c r="DE197" s="100"/>
      <c r="DF197" s="100"/>
      <c r="DG197" s="100"/>
      <c r="DH197" s="100"/>
      <c r="DI197" s="100"/>
      <c r="DJ197" s="100"/>
      <c r="DK197" s="100"/>
      <c r="DL197" s="100"/>
      <c r="DM197" s="100"/>
      <c r="DN197" s="100"/>
      <c r="DO197" s="100"/>
      <c r="DP197" s="100"/>
      <c r="DQ197" s="100"/>
      <c r="DR197" s="100"/>
      <c r="DS197" s="100"/>
      <c r="DT197" s="100"/>
      <c r="DU197" s="100"/>
      <c r="DV197" s="100"/>
      <c r="DW197" s="100"/>
      <c r="DX197" s="100"/>
      <c r="DY197" s="100"/>
      <c r="DZ197" s="100"/>
      <c r="EA197" s="100"/>
      <c r="EB197" s="100"/>
      <c r="EC197" s="100"/>
      <c r="ED197" s="100"/>
      <c r="EE197" s="100"/>
      <c r="EF197" s="100"/>
      <c r="EG197" s="100"/>
      <c r="EH197" s="100"/>
      <c r="EI197" s="100"/>
      <c r="EJ197" s="100"/>
      <c r="EK197" s="100"/>
      <c r="EL197" s="100"/>
      <c r="EM197" s="100"/>
      <c r="EN197" s="100"/>
      <c r="EO197" s="100"/>
      <c r="EP197" s="100"/>
      <c r="EQ197" s="100"/>
      <c r="ER197" s="100"/>
      <c r="ES197" s="100"/>
      <c r="ET197" s="100"/>
      <c r="EU197" s="100"/>
      <c r="EV197" s="100"/>
      <c r="EW197" s="100"/>
      <c r="EX197" s="100"/>
      <c r="EY197" s="100"/>
      <c r="EZ197" s="100"/>
      <c r="FA197" s="100"/>
      <c r="FB197" s="100"/>
      <c r="FC197" s="100"/>
      <c r="FD197" s="100"/>
      <c r="FE197" s="100"/>
      <c r="FF197" s="100"/>
      <c r="FG197" s="100"/>
      <c r="FH197" s="100"/>
      <c r="FI197" s="100"/>
      <c r="FJ197" s="100"/>
      <c r="FK197" s="100"/>
      <c r="FL197" s="100"/>
      <c r="FM197" s="100"/>
      <c r="FN197" s="100"/>
      <c r="FO197" s="100"/>
      <c r="FP197" s="100"/>
      <c r="FQ197" s="100"/>
      <c r="FR197" s="100"/>
      <c r="FS197" s="100"/>
      <c r="FT197" s="100"/>
      <c r="FU197" s="100"/>
      <c r="FV197" s="100"/>
      <c r="FW197" s="100"/>
      <c r="FX197" s="100"/>
      <c r="FY197" s="100"/>
      <c r="FZ197" s="100"/>
      <c r="GA197" s="100"/>
      <c r="GB197" s="100"/>
      <c r="GC197" s="100"/>
      <c r="GD197" s="100"/>
      <c r="GE197" s="100"/>
      <c r="GF197" s="100"/>
      <c r="GG197" s="100"/>
      <c r="GH197" s="100"/>
      <c r="GI197" s="100"/>
      <c r="GJ197" s="100"/>
      <c r="GK197" s="100"/>
      <c r="GL197" s="100"/>
      <c r="GM197" s="100"/>
      <c r="GN197" s="100"/>
      <c r="GO197" s="100"/>
      <c r="GP197" s="100"/>
      <c r="GQ197" s="100"/>
      <c r="GR197" s="100"/>
      <c r="GS197" s="100"/>
      <c r="GT197" s="100"/>
      <c r="GU197" s="100"/>
      <c r="GV197" s="100"/>
      <c r="GW197" s="100"/>
      <c r="GX197" s="100"/>
      <c r="GY197" s="100"/>
      <c r="GZ197" s="100"/>
      <c r="HA197" s="100"/>
      <c r="HB197" s="100"/>
      <c r="HC197" s="100"/>
      <c r="HD197" s="100"/>
      <c r="HE197" s="100"/>
      <c r="HF197" s="100"/>
      <c r="HG197" s="100"/>
      <c r="HH197" s="100"/>
      <c r="HI197" s="100"/>
      <c r="HJ197" s="100"/>
      <c r="HK197" s="100"/>
      <c r="HL197" s="100"/>
      <c r="HM197" s="100"/>
      <c r="HN197" s="100"/>
      <c r="HO197" s="100"/>
      <c r="HP197" s="100"/>
      <c r="HQ197" s="100"/>
      <c r="HR197" s="100"/>
      <c r="HS197" s="100"/>
      <c r="HT197" s="100"/>
      <c r="HU197" s="100"/>
      <c r="HV197" s="100"/>
      <c r="HW197" s="100"/>
      <c r="HX197" s="100"/>
      <c r="HY197" s="100"/>
      <c r="HZ197" s="100"/>
      <c r="IA197" s="100"/>
      <c r="IB197" s="100"/>
      <c r="IC197" s="100"/>
      <c r="ID197" s="100"/>
      <c r="IE197" s="100"/>
      <c r="IF197" s="100"/>
      <c r="IG197" s="100"/>
      <c r="IH197" s="100"/>
      <c r="II197" s="100"/>
      <c r="IJ197" s="100"/>
      <c r="IK197" s="100"/>
      <c r="IL197" s="100"/>
      <c r="IM197" s="100"/>
      <c r="IN197" s="100"/>
      <c r="IO197" s="100"/>
      <c r="IP197" s="100"/>
      <c r="IQ197" s="100"/>
      <c r="IR197" s="100"/>
      <c r="IS197" s="100"/>
      <c r="IT197" s="100"/>
      <c r="IU197" s="100"/>
      <c r="IV197" s="100"/>
    </row>
    <row r="198" spans="1:256" s="152" customFormat="1" ht="31.5" customHeight="1" x14ac:dyDescent="0.3">
      <c r="A198" s="97" t="s">
        <v>345</v>
      </c>
      <c r="B198" s="98" t="s">
        <v>317</v>
      </c>
      <c r="C198" s="98" t="s">
        <v>274</v>
      </c>
      <c r="D198" s="98" t="s">
        <v>346</v>
      </c>
      <c r="E198" s="98"/>
      <c r="F198" s="132">
        <f>SUM(F199)</f>
        <v>0</v>
      </c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100"/>
      <c r="BS198" s="100"/>
      <c r="BT198" s="100"/>
      <c r="BU198" s="100"/>
      <c r="BV198" s="100"/>
      <c r="BW198" s="100"/>
      <c r="BX198" s="100"/>
      <c r="BY198" s="100"/>
      <c r="BZ198" s="100"/>
      <c r="CA198" s="100"/>
      <c r="CB198" s="100"/>
      <c r="CC198" s="100"/>
      <c r="CD198" s="100"/>
      <c r="CE198" s="100"/>
      <c r="CF198" s="100"/>
      <c r="CG198" s="100"/>
      <c r="CH198" s="100"/>
      <c r="CI198" s="100"/>
      <c r="CJ198" s="100"/>
      <c r="CK198" s="100"/>
      <c r="CL198" s="100"/>
      <c r="CM198" s="100"/>
      <c r="CN198" s="100"/>
      <c r="CO198" s="100"/>
      <c r="CP198" s="100"/>
      <c r="CQ198" s="100"/>
      <c r="CR198" s="100"/>
      <c r="CS198" s="100"/>
      <c r="CT198" s="100"/>
      <c r="CU198" s="100"/>
      <c r="CV198" s="100"/>
      <c r="CW198" s="100"/>
      <c r="CX198" s="100"/>
      <c r="CY198" s="100"/>
      <c r="CZ198" s="100"/>
      <c r="DA198" s="100"/>
      <c r="DB198" s="100"/>
      <c r="DC198" s="100"/>
      <c r="DD198" s="100"/>
      <c r="DE198" s="100"/>
      <c r="DF198" s="100"/>
      <c r="DG198" s="100"/>
      <c r="DH198" s="100"/>
      <c r="DI198" s="100"/>
      <c r="DJ198" s="100"/>
      <c r="DK198" s="100"/>
      <c r="DL198" s="100"/>
      <c r="DM198" s="100"/>
      <c r="DN198" s="100"/>
      <c r="DO198" s="100"/>
      <c r="DP198" s="100"/>
      <c r="DQ198" s="100"/>
      <c r="DR198" s="100"/>
      <c r="DS198" s="100"/>
      <c r="DT198" s="100"/>
      <c r="DU198" s="100"/>
      <c r="DV198" s="100"/>
      <c r="DW198" s="100"/>
      <c r="DX198" s="100"/>
      <c r="DY198" s="100"/>
      <c r="DZ198" s="100"/>
      <c r="EA198" s="100"/>
      <c r="EB198" s="100"/>
      <c r="EC198" s="100"/>
      <c r="ED198" s="100"/>
      <c r="EE198" s="100"/>
      <c r="EF198" s="100"/>
      <c r="EG198" s="100"/>
      <c r="EH198" s="100"/>
      <c r="EI198" s="100"/>
      <c r="EJ198" s="100"/>
      <c r="EK198" s="100"/>
      <c r="EL198" s="100"/>
      <c r="EM198" s="100"/>
      <c r="EN198" s="100"/>
      <c r="EO198" s="100"/>
      <c r="EP198" s="100"/>
      <c r="EQ198" s="100"/>
      <c r="ER198" s="100"/>
      <c r="ES198" s="100"/>
      <c r="ET198" s="100"/>
      <c r="EU198" s="100"/>
      <c r="EV198" s="100"/>
      <c r="EW198" s="100"/>
      <c r="EX198" s="100"/>
      <c r="EY198" s="100"/>
      <c r="EZ198" s="100"/>
      <c r="FA198" s="100"/>
      <c r="FB198" s="100"/>
      <c r="FC198" s="100"/>
      <c r="FD198" s="100"/>
      <c r="FE198" s="100"/>
      <c r="FF198" s="100"/>
      <c r="FG198" s="100"/>
      <c r="FH198" s="100"/>
      <c r="FI198" s="100"/>
      <c r="FJ198" s="100"/>
      <c r="FK198" s="100"/>
      <c r="FL198" s="100"/>
      <c r="FM198" s="100"/>
      <c r="FN198" s="100"/>
      <c r="FO198" s="100"/>
      <c r="FP198" s="100"/>
      <c r="FQ198" s="100"/>
      <c r="FR198" s="100"/>
      <c r="FS198" s="100"/>
      <c r="FT198" s="100"/>
      <c r="FU198" s="100"/>
      <c r="FV198" s="100"/>
      <c r="FW198" s="100"/>
      <c r="FX198" s="100"/>
      <c r="FY198" s="100"/>
      <c r="FZ198" s="100"/>
      <c r="GA198" s="100"/>
      <c r="GB198" s="100"/>
      <c r="GC198" s="100"/>
      <c r="GD198" s="100"/>
      <c r="GE198" s="100"/>
      <c r="GF198" s="100"/>
      <c r="GG198" s="100"/>
      <c r="GH198" s="100"/>
      <c r="GI198" s="100"/>
      <c r="GJ198" s="100"/>
      <c r="GK198" s="100"/>
      <c r="GL198" s="100"/>
      <c r="GM198" s="100"/>
      <c r="GN198" s="100"/>
      <c r="GO198" s="100"/>
      <c r="GP198" s="100"/>
      <c r="GQ198" s="100"/>
      <c r="GR198" s="100"/>
      <c r="GS198" s="100"/>
      <c r="GT198" s="100"/>
      <c r="GU198" s="100"/>
      <c r="GV198" s="100"/>
      <c r="GW198" s="100"/>
      <c r="GX198" s="100"/>
      <c r="GY198" s="100"/>
      <c r="GZ198" s="100"/>
      <c r="HA198" s="100"/>
      <c r="HB198" s="100"/>
      <c r="HC198" s="100"/>
      <c r="HD198" s="100"/>
      <c r="HE198" s="100"/>
      <c r="HF198" s="100"/>
      <c r="HG198" s="100"/>
      <c r="HH198" s="100"/>
      <c r="HI198" s="100"/>
      <c r="HJ198" s="100"/>
      <c r="HK198" s="100"/>
      <c r="HL198" s="100"/>
      <c r="HM198" s="100"/>
      <c r="HN198" s="100"/>
      <c r="HO198" s="100"/>
      <c r="HP198" s="100"/>
      <c r="HQ198" s="100"/>
      <c r="HR198" s="100"/>
      <c r="HS198" s="100"/>
      <c r="HT198" s="100"/>
      <c r="HU198" s="100"/>
      <c r="HV198" s="100"/>
      <c r="HW198" s="100"/>
      <c r="HX198" s="100"/>
      <c r="HY198" s="100"/>
      <c r="HZ198" s="100"/>
      <c r="IA198" s="100"/>
      <c r="IB198" s="100"/>
      <c r="IC198" s="100"/>
      <c r="ID198" s="100"/>
      <c r="IE198" s="100"/>
      <c r="IF198" s="100"/>
      <c r="IG198" s="100"/>
      <c r="IH198" s="100"/>
      <c r="II198" s="100"/>
      <c r="IJ198" s="100"/>
      <c r="IK198" s="100"/>
      <c r="IL198" s="100"/>
      <c r="IM198" s="100"/>
      <c r="IN198" s="100"/>
      <c r="IO198" s="100"/>
      <c r="IP198" s="100"/>
      <c r="IQ198" s="100"/>
      <c r="IR198" s="100"/>
      <c r="IS198" s="100"/>
      <c r="IT198" s="100"/>
      <c r="IU198" s="100"/>
      <c r="IV198" s="100"/>
    </row>
    <row r="199" spans="1:256" s="140" customFormat="1" ht="27" x14ac:dyDescent="0.3">
      <c r="A199" s="93" t="s">
        <v>252</v>
      </c>
      <c r="B199" s="110" t="s">
        <v>317</v>
      </c>
      <c r="C199" s="110" t="s">
        <v>274</v>
      </c>
      <c r="D199" s="94" t="s">
        <v>346</v>
      </c>
      <c r="E199" s="94" t="s">
        <v>253</v>
      </c>
      <c r="F199" s="120">
        <v>0</v>
      </c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  <c r="CB199" s="100"/>
      <c r="CC199" s="100"/>
      <c r="CD199" s="100"/>
      <c r="CE199" s="100"/>
      <c r="CF199" s="100"/>
      <c r="CG199" s="100"/>
      <c r="CH199" s="100"/>
      <c r="CI199" s="100"/>
      <c r="CJ199" s="100"/>
      <c r="CK199" s="100"/>
      <c r="CL199" s="100"/>
      <c r="CM199" s="100"/>
      <c r="CN199" s="100"/>
      <c r="CO199" s="100"/>
      <c r="CP199" s="100"/>
      <c r="CQ199" s="100"/>
      <c r="CR199" s="100"/>
      <c r="CS199" s="100"/>
      <c r="CT199" s="100"/>
      <c r="CU199" s="100"/>
      <c r="CV199" s="100"/>
      <c r="CW199" s="100"/>
      <c r="CX199" s="100"/>
      <c r="CY199" s="100"/>
      <c r="CZ199" s="100"/>
      <c r="DA199" s="100"/>
      <c r="DB199" s="100"/>
      <c r="DC199" s="100"/>
      <c r="DD199" s="100"/>
      <c r="DE199" s="100"/>
      <c r="DF199" s="100"/>
      <c r="DG199" s="100"/>
      <c r="DH199" s="100"/>
      <c r="DI199" s="100"/>
      <c r="DJ199" s="100"/>
      <c r="DK199" s="100"/>
      <c r="DL199" s="100"/>
      <c r="DM199" s="100"/>
      <c r="DN199" s="100"/>
      <c r="DO199" s="100"/>
      <c r="DP199" s="100"/>
      <c r="DQ199" s="100"/>
      <c r="DR199" s="100"/>
      <c r="DS199" s="100"/>
      <c r="DT199" s="100"/>
      <c r="DU199" s="100"/>
      <c r="DV199" s="100"/>
      <c r="DW199" s="100"/>
      <c r="DX199" s="100"/>
      <c r="DY199" s="100"/>
      <c r="DZ199" s="100"/>
      <c r="EA199" s="100"/>
      <c r="EB199" s="100"/>
      <c r="EC199" s="100"/>
      <c r="ED199" s="100"/>
      <c r="EE199" s="100"/>
      <c r="EF199" s="100"/>
      <c r="EG199" s="100"/>
      <c r="EH199" s="100"/>
      <c r="EI199" s="100"/>
      <c r="EJ199" s="100"/>
      <c r="EK199" s="100"/>
      <c r="EL199" s="100"/>
      <c r="EM199" s="100"/>
      <c r="EN199" s="100"/>
      <c r="EO199" s="100"/>
      <c r="EP199" s="100"/>
      <c r="EQ199" s="100"/>
      <c r="ER199" s="100"/>
      <c r="ES199" s="100"/>
      <c r="ET199" s="100"/>
      <c r="EU199" s="100"/>
      <c r="EV199" s="100"/>
      <c r="EW199" s="100"/>
      <c r="EX199" s="100"/>
      <c r="EY199" s="100"/>
      <c r="EZ199" s="100"/>
      <c r="FA199" s="100"/>
      <c r="FB199" s="100"/>
      <c r="FC199" s="100"/>
      <c r="FD199" s="100"/>
      <c r="FE199" s="100"/>
      <c r="FF199" s="100"/>
      <c r="FG199" s="100"/>
      <c r="FH199" s="100"/>
      <c r="FI199" s="100"/>
      <c r="FJ199" s="100"/>
      <c r="FK199" s="100"/>
      <c r="FL199" s="100"/>
      <c r="FM199" s="100"/>
      <c r="FN199" s="100"/>
      <c r="FO199" s="100"/>
      <c r="FP199" s="100"/>
      <c r="FQ199" s="100"/>
      <c r="FR199" s="100"/>
      <c r="FS199" s="100"/>
      <c r="FT199" s="100"/>
      <c r="FU199" s="100"/>
      <c r="FV199" s="100"/>
      <c r="FW199" s="100"/>
      <c r="FX199" s="100"/>
      <c r="FY199" s="100"/>
      <c r="FZ199" s="100"/>
      <c r="GA199" s="100"/>
      <c r="GB199" s="100"/>
      <c r="GC199" s="100"/>
      <c r="GD199" s="100"/>
      <c r="GE199" s="100"/>
      <c r="GF199" s="100"/>
      <c r="GG199" s="100"/>
      <c r="GH199" s="100"/>
      <c r="GI199" s="100"/>
      <c r="GJ199" s="100"/>
      <c r="GK199" s="100"/>
      <c r="GL199" s="100"/>
      <c r="GM199" s="100"/>
      <c r="GN199" s="100"/>
      <c r="GO199" s="100"/>
      <c r="GP199" s="100"/>
      <c r="GQ199" s="100"/>
      <c r="GR199" s="100"/>
      <c r="GS199" s="100"/>
      <c r="GT199" s="100"/>
      <c r="GU199" s="100"/>
      <c r="GV199" s="100"/>
      <c r="GW199" s="100"/>
      <c r="GX199" s="100"/>
      <c r="GY199" s="100"/>
      <c r="GZ199" s="100"/>
      <c r="HA199" s="100"/>
      <c r="HB199" s="100"/>
      <c r="HC199" s="100"/>
      <c r="HD199" s="100"/>
      <c r="HE199" s="100"/>
      <c r="HF199" s="100"/>
      <c r="HG199" s="100"/>
      <c r="HH199" s="100"/>
      <c r="HI199" s="100"/>
      <c r="HJ199" s="100"/>
      <c r="HK199" s="100"/>
      <c r="HL199" s="100"/>
      <c r="HM199" s="100"/>
      <c r="HN199" s="100"/>
      <c r="HO199" s="100"/>
      <c r="HP199" s="100"/>
      <c r="HQ199" s="100"/>
      <c r="HR199" s="100"/>
      <c r="HS199" s="100"/>
      <c r="HT199" s="100"/>
      <c r="HU199" s="100"/>
      <c r="HV199" s="100"/>
      <c r="HW199" s="100"/>
      <c r="HX199" s="100"/>
      <c r="HY199" s="100"/>
      <c r="HZ199" s="100"/>
      <c r="IA199" s="100"/>
      <c r="IB199" s="100"/>
      <c r="IC199" s="100"/>
      <c r="ID199" s="100"/>
      <c r="IE199" s="100"/>
      <c r="IF199" s="100"/>
      <c r="IG199" s="100"/>
      <c r="IH199" s="100"/>
      <c r="II199" s="100"/>
      <c r="IJ199" s="100"/>
      <c r="IK199" s="100"/>
      <c r="IL199" s="100"/>
      <c r="IM199" s="100"/>
      <c r="IN199" s="100"/>
      <c r="IO199" s="100"/>
      <c r="IP199" s="100"/>
      <c r="IQ199" s="100"/>
      <c r="IR199" s="100"/>
      <c r="IS199" s="100"/>
      <c r="IT199" s="100"/>
      <c r="IU199" s="100"/>
      <c r="IV199" s="100"/>
    </row>
    <row r="200" spans="1:256" s="140" customFormat="1" ht="26.4" x14ac:dyDescent="0.25">
      <c r="A200" s="113" t="s">
        <v>319</v>
      </c>
      <c r="B200" s="106" t="s">
        <v>317</v>
      </c>
      <c r="C200" s="106" t="s">
        <v>274</v>
      </c>
      <c r="D200" s="106" t="s">
        <v>341</v>
      </c>
      <c r="E200" s="106"/>
      <c r="F200" s="99">
        <f>SUM(F201)</f>
        <v>350</v>
      </c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  <c r="GA200" s="79"/>
      <c r="GB200" s="79"/>
      <c r="GC200" s="79"/>
      <c r="GD200" s="79"/>
      <c r="GE200" s="79"/>
      <c r="GF200" s="79"/>
      <c r="GG200" s="79"/>
      <c r="GH200" s="79"/>
      <c r="GI200" s="79"/>
      <c r="GJ200" s="79"/>
      <c r="GK200" s="79"/>
      <c r="GL200" s="79"/>
      <c r="GM200" s="79"/>
      <c r="GN200" s="79"/>
      <c r="GO200" s="79"/>
      <c r="GP200" s="79"/>
      <c r="GQ200" s="79"/>
      <c r="GR200" s="79"/>
      <c r="GS200" s="79"/>
      <c r="GT200" s="79"/>
      <c r="GU200" s="79"/>
      <c r="GV200" s="79"/>
      <c r="GW200" s="79"/>
      <c r="GX200" s="79"/>
      <c r="GY200" s="79"/>
      <c r="GZ200" s="79"/>
      <c r="HA200" s="79"/>
      <c r="HB200" s="79"/>
      <c r="HC200" s="79"/>
      <c r="HD200" s="79"/>
      <c r="HE200" s="79"/>
      <c r="HF200" s="79"/>
      <c r="HG200" s="79"/>
      <c r="HH200" s="79"/>
      <c r="HI200" s="79"/>
      <c r="HJ200" s="79"/>
      <c r="HK200" s="79"/>
      <c r="HL200" s="79"/>
      <c r="HM200" s="79"/>
      <c r="HN200" s="79"/>
      <c r="HO200" s="79"/>
      <c r="HP200" s="79"/>
      <c r="HQ200" s="79"/>
      <c r="HR200" s="79"/>
      <c r="HS200" s="79"/>
      <c r="HT200" s="79"/>
      <c r="HU200" s="79"/>
      <c r="HV200" s="79"/>
      <c r="HW200" s="79"/>
      <c r="HX200" s="79"/>
      <c r="HY200" s="79"/>
      <c r="HZ200" s="79"/>
      <c r="IA200" s="79"/>
      <c r="IB200" s="79"/>
      <c r="IC200" s="79"/>
      <c r="ID200" s="79"/>
      <c r="IE200" s="79"/>
      <c r="IF200" s="79"/>
      <c r="IG200" s="79"/>
      <c r="IH200" s="79"/>
      <c r="II200" s="79"/>
      <c r="IJ200" s="79"/>
      <c r="IK200" s="79"/>
      <c r="IL200" s="79"/>
      <c r="IM200" s="79"/>
      <c r="IN200" s="79"/>
      <c r="IO200" s="79"/>
      <c r="IP200" s="79"/>
      <c r="IQ200" s="79"/>
      <c r="IR200" s="79"/>
      <c r="IS200" s="79"/>
      <c r="IT200" s="79"/>
      <c r="IU200" s="79"/>
      <c r="IV200" s="79"/>
    </row>
    <row r="201" spans="1:256" s="140" customFormat="1" ht="26.4" x14ac:dyDescent="0.25">
      <c r="A201" s="93" t="s">
        <v>207</v>
      </c>
      <c r="B201" s="110" t="s">
        <v>317</v>
      </c>
      <c r="C201" s="110" t="s">
        <v>274</v>
      </c>
      <c r="D201" s="110" t="s">
        <v>341</v>
      </c>
      <c r="E201" s="110" t="s">
        <v>200</v>
      </c>
      <c r="F201" s="95">
        <v>350</v>
      </c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  <c r="FZ201" s="96"/>
      <c r="GA201" s="96"/>
      <c r="GB201" s="96"/>
      <c r="GC201" s="96"/>
      <c r="GD201" s="96"/>
      <c r="GE201" s="96"/>
      <c r="GF201" s="96"/>
      <c r="GG201" s="96"/>
      <c r="GH201" s="96"/>
      <c r="GI201" s="96"/>
      <c r="GJ201" s="96"/>
      <c r="GK201" s="96"/>
      <c r="GL201" s="96"/>
      <c r="GM201" s="96"/>
      <c r="GN201" s="96"/>
      <c r="GO201" s="96"/>
      <c r="GP201" s="96"/>
      <c r="GQ201" s="96"/>
      <c r="GR201" s="96"/>
      <c r="GS201" s="96"/>
      <c r="GT201" s="96"/>
      <c r="GU201" s="96"/>
      <c r="GV201" s="96"/>
      <c r="GW201" s="96"/>
      <c r="GX201" s="96"/>
      <c r="GY201" s="96"/>
      <c r="GZ201" s="96"/>
      <c r="HA201" s="96"/>
      <c r="HB201" s="96"/>
      <c r="HC201" s="96"/>
      <c r="HD201" s="96"/>
      <c r="HE201" s="96"/>
      <c r="HF201" s="96"/>
      <c r="HG201" s="96"/>
      <c r="HH201" s="96"/>
      <c r="HI201" s="96"/>
      <c r="HJ201" s="96"/>
      <c r="HK201" s="96"/>
      <c r="HL201" s="96"/>
      <c r="HM201" s="96"/>
      <c r="HN201" s="96"/>
      <c r="HO201" s="96"/>
      <c r="HP201" s="96"/>
      <c r="HQ201" s="96"/>
      <c r="HR201" s="96"/>
      <c r="HS201" s="96"/>
      <c r="HT201" s="96"/>
      <c r="HU201" s="96"/>
      <c r="HV201" s="96"/>
      <c r="HW201" s="96"/>
      <c r="HX201" s="96"/>
      <c r="HY201" s="96"/>
      <c r="HZ201" s="96"/>
      <c r="IA201" s="96"/>
      <c r="IB201" s="96"/>
      <c r="IC201" s="96"/>
      <c r="ID201" s="96"/>
      <c r="IE201" s="96"/>
      <c r="IF201" s="96"/>
      <c r="IG201" s="96"/>
      <c r="IH201" s="96"/>
      <c r="II201" s="96"/>
      <c r="IJ201" s="96"/>
      <c r="IK201" s="96"/>
      <c r="IL201" s="96"/>
      <c r="IM201" s="96"/>
      <c r="IN201" s="96"/>
      <c r="IO201" s="96"/>
      <c r="IP201" s="96"/>
      <c r="IQ201" s="96"/>
      <c r="IR201" s="96"/>
      <c r="IS201" s="96"/>
      <c r="IT201" s="96"/>
      <c r="IU201" s="96"/>
      <c r="IV201" s="96"/>
    </row>
    <row r="202" spans="1:256" s="140" customFormat="1" ht="15.6" x14ac:dyDescent="0.3">
      <c r="A202" s="84" t="s">
        <v>347</v>
      </c>
      <c r="B202" s="114" t="s">
        <v>270</v>
      </c>
      <c r="C202" s="114"/>
      <c r="D202" s="114"/>
      <c r="E202" s="114"/>
      <c r="F202" s="115">
        <f>SUM(F203+F215)</f>
        <v>39315.9</v>
      </c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9"/>
      <c r="FC202" s="79"/>
      <c r="FD202" s="79"/>
      <c r="FE202" s="79"/>
      <c r="FF202" s="79"/>
      <c r="FG202" s="79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9"/>
      <c r="II202" s="79"/>
      <c r="IJ202" s="79"/>
      <c r="IK202" s="79"/>
      <c r="IL202" s="79"/>
      <c r="IM202" s="79"/>
      <c r="IN202" s="79"/>
      <c r="IO202" s="79"/>
      <c r="IP202" s="79"/>
      <c r="IQ202" s="79"/>
      <c r="IR202" s="79"/>
      <c r="IS202" s="79"/>
      <c r="IT202" s="79"/>
      <c r="IU202" s="79"/>
      <c r="IV202" s="79"/>
    </row>
    <row r="203" spans="1:256" ht="13.8" x14ac:dyDescent="0.25">
      <c r="A203" s="87" t="s">
        <v>348</v>
      </c>
      <c r="B203" s="85" t="s">
        <v>270</v>
      </c>
      <c r="C203" s="85" t="s">
        <v>187</v>
      </c>
      <c r="D203" s="85"/>
      <c r="E203" s="85"/>
      <c r="F203" s="86">
        <f>SUM(F208+F204+F206)</f>
        <v>37005.9</v>
      </c>
    </row>
    <row r="204" spans="1:256" ht="13.8" x14ac:dyDescent="0.3">
      <c r="A204" s="90" t="s">
        <v>349</v>
      </c>
      <c r="B204" s="103" t="s">
        <v>270</v>
      </c>
      <c r="C204" s="103" t="s">
        <v>187</v>
      </c>
      <c r="D204" s="110" t="s">
        <v>350</v>
      </c>
      <c r="E204" s="103"/>
      <c r="F204" s="92">
        <f>SUM(F205)</f>
        <v>299.89999999999998</v>
      </c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  <c r="FZ204" s="96"/>
      <c r="GA204" s="96"/>
      <c r="GB204" s="96"/>
      <c r="GC204" s="96"/>
      <c r="GD204" s="96"/>
      <c r="GE204" s="96"/>
      <c r="GF204" s="96"/>
      <c r="GG204" s="96"/>
      <c r="GH204" s="96"/>
      <c r="GI204" s="96"/>
      <c r="GJ204" s="96"/>
      <c r="GK204" s="96"/>
      <c r="GL204" s="96"/>
      <c r="GM204" s="96"/>
      <c r="GN204" s="96"/>
      <c r="GO204" s="96"/>
      <c r="GP204" s="96"/>
      <c r="GQ204" s="96"/>
      <c r="GR204" s="96"/>
      <c r="GS204" s="96"/>
      <c r="GT204" s="96"/>
      <c r="GU204" s="96"/>
      <c r="GV204" s="96"/>
      <c r="GW204" s="96"/>
      <c r="GX204" s="96"/>
      <c r="GY204" s="96"/>
      <c r="GZ204" s="96"/>
      <c r="HA204" s="96"/>
      <c r="HB204" s="96"/>
      <c r="HC204" s="96"/>
      <c r="HD204" s="96"/>
      <c r="HE204" s="96"/>
      <c r="HF204" s="96"/>
      <c r="HG204" s="96"/>
      <c r="HH204" s="96"/>
      <c r="HI204" s="96"/>
      <c r="HJ204" s="96"/>
      <c r="HK204" s="96"/>
      <c r="HL204" s="96"/>
      <c r="HM204" s="96"/>
      <c r="HN204" s="96"/>
      <c r="HO204" s="96"/>
      <c r="HP204" s="96"/>
      <c r="HQ204" s="96"/>
      <c r="HR204" s="96"/>
      <c r="HS204" s="96"/>
      <c r="HT204" s="96"/>
      <c r="HU204" s="96"/>
      <c r="HV204" s="96"/>
      <c r="HW204" s="96"/>
      <c r="HX204" s="96"/>
      <c r="HY204" s="96"/>
      <c r="HZ204" s="96"/>
      <c r="IA204" s="96"/>
      <c r="IB204" s="96"/>
      <c r="IC204" s="96"/>
      <c r="ID204" s="96"/>
      <c r="IE204" s="96"/>
      <c r="IF204" s="96"/>
      <c r="IG204" s="96"/>
      <c r="IH204" s="96"/>
      <c r="II204" s="96"/>
      <c r="IJ204" s="96"/>
      <c r="IK204" s="96"/>
      <c r="IL204" s="96"/>
      <c r="IM204" s="96"/>
      <c r="IN204" s="96"/>
      <c r="IO204" s="96"/>
      <c r="IP204" s="96"/>
      <c r="IQ204" s="96"/>
      <c r="IR204" s="96"/>
      <c r="IS204" s="96"/>
      <c r="IT204" s="96"/>
      <c r="IU204" s="96"/>
      <c r="IV204" s="96"/>
    </row>
    <row r="205" spans="1:256" s="96" customFormat="1" ht="26.4" x14ac:dyDescent="0.25">
      <c r="A205" s="93" t="s">
        <v>252</v>
      </c>
      <c r="B205" s="110" t="s">
        <v>270</v>
      </c>
      <c r="C205" s="110" t="s">
        <v>187</v>
      </c>
      <c r="D205" s="110" t="s">
        <v>350</v>
      </c>
      <c r="E205" s="110" t="s">
        <v>253</v>
      </c>
      <c r="F205" s="95">
        <v>299.89999999999998</v>
      </c>
    </row>
    <row r="206" spans="1:256" ht="26.4" x14ac:dyDescent="0.25">
      <c r="A206" s="93" t="s">
        <v>245</v>
      </c>
      <c r="B206" s="110" t="s">
        <v>270</v>
      </c>
      <c r="C206" s="110" t="s">
        <v>187</v>
      </c>
      <c r="D206" s="110" t="s">
        <v>246</v>
      </c>
      <c r="E206" s="110"/>
      <c r="F206" s="95">
        <f>SUM(F207)</f>
        <v>90</v>
      </c>
    </row>
    <row r="207" spans="1:256" s="96" customFormat="1" ht="26.4" x14ac:dyDescent="0.25">
      <c r="A207" s="97" t="s">
        <v>252</v>
      </c>
      <c r="B207" s="110" t="s">
        <v>270</v>
      </c>
      <c r="C207" s="110" t="s">
        <v>187</v>
      </c>
      <c r="D207" s="110" t="s">
        <v>246</v>
      </c>
      <c r="E207" s="110" t="s">
        <v>253</v>
      </c>
      <c r="F207" s="95">
        <v>90</v>
      </c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79"/>
      <c r="BY207" s="79"/>
      <c r="BZ207" s="79"/>
      <c r="CA207" s="79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9"/>
      <c r="DM207" s="79"/>
      <c r="DN207" s="79"/>
      <c r="DO207" s="79"/>
      <c r="DP207" s="79"/>
      <c r="DQ207" s="79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/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  <c r="GZ207" s="79"/>
      <c r="HA207" s="79"/>
      <c r="HB207" s="79"/>
      <c r="HC207" s="79"/>
      <c r="HD207" s="79"/>
      <c r="HE207" s="79"/>
      <c r="HF207" s="79"/>
      <c r="HG207" s="79"/>
      <c r="HH207" s="79"/>
      <c r="HI207" s="79"/>
      <c r="HJ207" s="79"/>
      <c r="HK207" s="79"/>
      <c r="HL207" s="79"/>
      <c r="HM207" s="79"/>
      <c r="HN207" s="79"/>
      <c r="HO207" s="79"/>
      <c r="HP207" s="79"/>
      <c r="HQ207" s="79"/>
      <c r="HR207" s="79"/>
      <c r="HS207" s="79"/>
      <c r="HT207" s="79"/>
      <c r="HU207" s="79"/>
      <c r="HV207" s="79"/>
      <c r="HW207" s="79"/>
      <c r="HX207" s="79"/>
      <c r="HY207" s="79"/>
      <c r="HZ207" s="79"/>
      <c r="IA207" s="79"/>
      <c r="IB207" s="79"/>
      <c r="IC207" s="79"/>
      <c r="ID207" s="79"/>
      <c r="IE207" s="79"/>
      <c r="IF207" s="79"/>
      <c r="IG207" s="79"/>
      <c r="IH207" s="79"/>
      <c r="II207" s="79"/>
      <c r="IJ207" s="79"/>
      <c r="IK207" s="79"/>
      <c r="IL207" s="79"/>
      <c r="IM207" s="79"/>
      <c r="IN207" s="79"/>
      <c r="IO207" s="79"/>
      <c r="IP207" s="79"/>
      <c r="IQ207" s="79"/>
      <c r="IR207" s="79"/>
      <c r="IS207" s="79"/>
      <c r="IT207" s="79"/>
      <c r="IU207" s="79"/>
      <c r="IV207" s="79"/>
    </row>
    <row r="208" spans="1:256" ht="41.4" x14ac:dyDescent="0.3">
      <c r="A208" s="90" t="s">
        <v>351</v>
      </c>
      <c r="B208" s="103" t="s">
        <v>352</v>
      </c>
      <c r="C208" s="103" t="s">
        <v>187</v>
      </c>
      <c r="D208" s="103" t="s">
        <v>353</v>
      </c>
      <c r="E208" s="103"/>
      <c r="F208" s="92">
        <f>SUM(F209+F211+F213)</f>
        <v>36616</v>
      </c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  <c r="FZ208" s="96"/>
      <c r="GA208" s="96"/>
      <c r="GB208" s="96"/>
      <c r="GC208" s="96"/>
      <c r="GD208" s="96"/>
      <c r="GE208" s="96"/>
      <c r="GF208" s="96"/>
      <c r="GG208" s="96"/>
      <c r="GH208" s="96"/>
      <c r="GI208" s="96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  <c r="IA208" s="96"/>
      <c r="IB208" s="96"/>
      <c r="IC208" s="96"/>
      <c r="ID208" s="96"/>
      <c r="IE208" s="96"/>
      <c r="IF208" s="96"/>
      <c r="IG208" s="96"/>
      <c r="IH208" s="96"/>
      <c r="II208" s="96"/>
      <c r="IJ208" s="96"/>
      <c r="IK208" s="96"/>
      <c r="IL208" s="96"/>
      <c r="IM208" s="96"/>
      <c r="IN208" s="96"/>
      <c r="IO208" s="96"/>
      <c r="IP208" s="96"/>
      <c r="IQ208" s="96"/>
      <c r="IR208" s="96"/>
      <c r="IS208" s="96"/>
      <c r="IT208" s="96"/>
      <c r="IU208" s="96"/>
      <c r="IV208" s="96"/>
    </row>
    <row r="209" spans="1:256" ht="13.8" x14ac:dyDescent="0.3">
      <c r="A209" s="90" t="s">
        <v>354</v>
      </c>
      <c r="B209" s="103" t="s">
        <v>270</v>
      </c>
      <c r="C209" s="103" t="s">
        <v>187</v>
      </c>
      <c r="D209" s="103" t="s">
        <v>355</v>
      </c>
      <c r="E209" s="103"/>
      <c r="F209" s="92">
        <f>SUM(F210)</f>
        <v>17400</v>
      </c>
    </row>
    <row r="210" spans="1:256" ht="26.4" x14ac:dyDescent="0.25">
      <c r="A210" s="93" t="s">
        <v>252</v>
      </c>
      <c r="B210" s="110" t="s">
        <v>270</v>
      </c>
      <c r="C210" s="110" t="s">
        <v>187</v>
      </c>
      <c r="D210" s="110" t="s">
        <v>355</v>
      </c>
      <c r="E210" s="110" t="s">
        <v>253</v>
      </c>
      <c r="F210" s="95">
        <v>17400</v>
      </c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  <c r="FZ210" s="96"/>
      <c r="GA210" s="96"/>
      <c r="GB210" s="96"/>
      <c r="GC210" s="96"/>
      <c r="GD210" s="96"/>
      <c r="GE210" s="96"/>
      <c r="GF210" s="96"/>
      <c r="GG210" s="96"/>
      <c r="GH210" s="96"/>
      <c r="GI210" s="96"/>
      <c r="GJ210" s="96"/>
      <c r="GK210" s="96"/>
      <c r="GL210" s="96"/>
      <c r="GM210" s="96"/>
      <c r="GN210" s="96"/>
      <c r="GO210" s="96"/>
      <c r="GP210" s="96"/>
      <c r="GQ210" s="96"/>
      <c r="GR210" s="96"/>
      <c r="GS210" s="96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  <c r="HR210" s="96"/>
      <c r="HS210" s="96"/>
      <c r="HT210" s="96"/>
      <c r="HU210" s="96"/>
      <c r="HV210" s="96"/>
      <c r="HW210" s="96"/>
      <c r="HX210" s="96"/>
      <c r="HY210" s="96"/>
      <c r="HZ210" s="96"/>
      <c r="IA210" s="96"/>
      <c r="IB210" s="96"/>
      <c r="IC210" s="96"/>
      <c r="ID210" s="96"/>
      <c r="IE210" s="96"/>
      <c r="IF210" s="96"/>
      <c r="IG210" s="96"/>
      <c r="IH210" s="96"/>
      <c r="II210" s="96"/>
      <c r="IJ210" s="96"/>
      <c r="IK210" s="96"/>
      <c r="IL210" s="96"/>
      <c r="IM210" s="96"/>
      <c r="IN210" s="96"/>
      <c r="IO210" s="96"/>
      <c r="IP210" s="96"/>
      <c r="IQ210" s="96"/>
      <c r="IR210" s="96"/>
      <c r="IS210" s="96"/>
      <c r="IT210" s="96"/>
      <c r="IU210" s="96"/>
      <c r="IV210" s="96"/>
    </row>
    <row r="211" spans="1:256" ht="13.8" x14ac:dyDescent="0.3">
      <c r="A211" s="90" t="s">
        <v>356</v>
      </c>
      <c r="B211" s="103" t="s">
        <v>270</v>
      </c>
      <c r="C211" s="103" t="s">
        <v>187</v>
      </c>
      <c r="D211" s="103" t="s">
        <v>357</v>
      </c>
      <c r="E211" s="103"/>
      <c r="F211" s="92">
        <f>SUM(F212)</f>
        <v>2600</v>
      </c>
    </row>
    <row r="212" spans="1:256" ht="26.4" x14ac:dyDescent="0.25">
      <c r="A212" s="93" t="s">
        <v>252</v>
      </c>
      <c r="B212" s="110" t="s">
        <v>270</v>
      </c>
      <c r="C212" s="110" t="s">
        <v>187</v>
      </c>
      <c r="D212" s="110" t="s">
        <v>357</v>
      </c>
      <c r="E212" s="110" t="s">
        <v>253</v>
      </c>
      <c r="F212" s="95">
        <v>2600</v>
      </c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  <c r="FZ212" s="96"/>
      <c r="GA212" s="96"/>
      <c r="GB212" s="96"/>
      <c r="GC212" s="96"/>
      <c r="GD212" s="96"/>
      <c r="GE212" s="96"/>
      <c r="GF212" s="96"/>
      <c r="GG212" s="96"/>
      <c r="GH212" s="96"/>
      <c r="GI212" s="96"/>
      <c r="GJ212" s="96"/>
      <c r="GK212" s="96"/>
      <c r="GL212" s="96"/>
      <c r="GM212" s="96"/>
      <c r="GN212" s="96"/>
      <c r="GO212" s="96"/>
      <c r="GP212" s="96"/>
      <c r="GQ212" s="96"/>
      <c r="GR212" s="96"/>
      <c r="GS212" s="96"/>
      <c r="GT212" s="96"/>
      <c r="GU212" s="96"/>
      <c r="GV212" s="96"/>
      <c r="GW212" s="96"/>
      <c r="GX212" s="96"/>
      <c r="GY212" s="96"/>
      <c r="GZ212" s="96"/>
      <c r="HA212" s="96"/>
      <c r="HB212" s="96"/>
      <c r="HC212" s="96"/>
      <c r="HD212" s="96"/>
      <c r="HE212" s="96"/>
      <c r="HF212" s="96"/>
      <c r="HG212" s="96"/>
      <c r="HH212" s="96"/>
      <c r="HI212" s="96"/>
      <c r="HJ212" s="96"/>
      <c r="HK212" s="96"/>
      <c r="HL212" s="96"/>
      <c r="HM212" s="96"/>
      <c r="HN212" s="96"/>
      <c r="HO212" s="96"/>
      <c r="HP212" s="96"/>
      <c r="HQ212" s="96"/>
      <c r="HR212" s="96"/>
      <c r="HS212" s="96"/>
      <c r="HT212" s="96"/>
      <c r="HU212" s="96"/>
      <c r="HV212" s="96"/>
      <c r="HW212" s="96"/>
      <c r="HX212" s="96"/>
      <c r="HY212" s="96"/>
      <c r="HZ212" s="96"/>
      <c r="IA212" s="96"/>
      <c r="IB212" s="96"/>
      <c r="IC212" s="96"/>
      <c r="ID212" s="96"/>
      <c r="IE212" s="96"/>
      <c r="IF212" s="96"/>
      <c r="IG212" s="96"/>
      <c r="IH212" s="96"/>
      <c r="II212" s="96"/>
      <c r="IJ212" s="96"/>
      <c r="IK212" s="96"/>
      <c r="IL212" s="96"/>
      <c r="IM212" s="96"/>
      <c r="IN212" s="96"/>
      <c r="IO212" s="96"/>
      <c r="IP212" s="96"/>
      <c r="IQ212" s="96"/>
      <c r="IR212" s="96"/>
      <c r="IS212" s="96"/>
      <c r="IT212" s="96"/>
      <c r="IU212" s="96"/>
      <c r="IV212" s="96"/>
    </row>
    <row r="213" spans="1:256" ht="13.8" x14ac:dyDescent="0.3">
      <c r="A213" s="90" t="s">
        <v>358</v>
      </c>
      <c r="B213" s="103" t="s">
        <v>270</v>
      </c>
      <c r="C213" s="103" t="s">
        <v>187</v>
      </c>
      <c r="D213" s="110" t="s">
        <v>359</v>
      </c>
      <c r="E213" s="103"/>
      <c r="F213" s="92">
        <f>SUM(F214)</f>
        <v>16616</v>
      </c>
    </row>
    <row r="214" spans="1:256" ht="26.4" x14ac:dyDescent="0.25">
      <c r="A214" s="93" t="s">
        <v>252</v>
      </c>
      <c r="B214" s="110" t="s">
        <v>270</v>
      </c>
      <c r="C214" s="110" t="s">
        <v>187</v>
      </c>
      <c r="D214" s="110" t="s">
        <v>359</v>
      </c>
      <c r="E214" s="110" t="s">
        <v>253</v>
      </c>
      <c r="F214" s="95">
        <v>16616</v>
      </c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  <c r="FZ214" s="96"/>
      <c r="GA214" s="96"/>
      <c r="GB214" s="96"/>
      <c r="GC214" s="96"/>
      <c r="GD214" s="96"/>
      <c r="GE214" s="96"/>
      <c r="GF214" s="96"/>
      <c r="GG214" s="96"/>
      <c r="GH214" s="96"/>
      <c r="GI214" s="96"/>
      <c r="GJ214" s="96"/>
      <c r="GK214" s="96"/>
      <c r="GL214" s="96"/>
      <c r="GM214" s="96"/>
      <c r="GN214" s="96"/>
      <c r="GO214" s="96"/>
      <c r="GP214" s="96"/>
      <c r="GQ214" s="96"/>
      <c r="GR214" s="96"/>
      <c r="GS214" s="96"/>
      <c r="GT214" s="96"/>
      <c r="GU214" s="96"/>
      <c r="GV214" s="96"/>
      <c r="GW214" s="96"/>
      <c r="GX214" s="96"/>
      <c r="GY214" s="96"/>
      <c r="GZ214" s="96"/>
      <c r="HA214" s="96"/>
      <c r="HB214" s="96"/>
      <c r="HC214" s="96"/>
      <c r="HD214" s="96"/>
      <c r="HE214" s="96"/>
      <c r="HF214" s="96"/>
      <c r="HG214" s="96"/>
      <c r="HH214" s="96"/>
      <c r="HI214" s="96"/>
      <c r="HJ214" s="96"/>
      <c r="HK214" s="96"/>
      <c r="HL214" s="96"/>
      <c r="HM214" s="96"/>
      <c r="HN214" s="96"/>
      <c r="HO214" s="96"/>
      <c r="HP214" s="96"/>
      <c r="HQ214" s="96"/>
      <c r="HR214" s="96"/>
      <c r="HS214" s="96"/>
      <c r="HT214" s="96"/>
      <c r="HU214" s="96"/>
      <c r="HV214" s="96"/>
      <c r="HW214" s="96"/>
      <c r="HX214" s="96"/>
      <c r="HY214" s="96"/>
      <c r="HZ214" s="96"/>
      <c r="IA214" s="96"/>
      <c r="IB214" s="96"/>
      <c r="IC214" s="96"/>
      <c r="ID214" s="96"/>
      <c r="IE214" s="96"/>
      <c r="IF214" s="96"/>
      <c r="IG214" s="96"/>
      <c r="IH214" s="96"/>
      <c r="II214" s="96"/>
      <c r="IJ214" s="96"/>
      <c r="IK214" s="96"/>
      <c r="IL214" s="96"/>
      <c r="IM214" s="96"/>
      <c r="IN214" s="96"/>
      <c r="IO214" s="96"/>
      <c r="IP214" s="96"/>
      <c r="IQ214" s="96"/>
      <c r="IR214" s="96"/>
      <c r="IS214" s="96"/>
      <c r="IT214" s="96"/>
      <c r="IU214" s="96"/>
      <c r="IV214" s="96"/>
    </row>
    <row r="215" spans="1:256" s="96" customFormat="1" x14ac:dyDescent="0.25">
      <c r="A215" s="158" t="s">
        <v>360</v>
      </c>
      <c r="B215" s="112" t="s">
        <v>270</v>
      </c>
      <c r="C215" s="112" t="s">
        <v>202</v>
      </c>
      <c r="D215" s="112"/>
      <c r="E215" s="112"/>
      <c r="F215" s="89">
        <f>SUM(F216)</f>
        <v>2310</v>
      </c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8"/>
      <c r="DB215" s="118"/>
      <c r="DC215" s="118"/>
      <c r="DD215" s="118"/>
      <c r="DE215" s="118"/>
      <c r="DF215" s="118"/>
      <c r="DG215" s="118"/>
      <c r="DH215" s="118"/>
      <c r="DI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  <c r="EF215" s="118"/>
      <c r="EG215" s="118"/>
      <c r="EH215" s="118"/>
      <c r="EI215" s="118"/>
      <c r="EJ215" s="118"/>
      <c r="EK215" s="118"/>
      <c r="EL215" s="118"/>
      <c r="EM215" s="118"/>
      <c r="EN215" s="118"/>
      <c r="EO215" s="118"/>
      <c r="EP215" s="118"/>
      <c r="EQ215" s="118"/>
      <c r="ER215" s="118"/>
      <c r="ES215" s="118"/>
      <c r="ET215" s="118"/>
      <c r="EU215" s="118"/>
      <c r="EV215" s="118"/>
      <c r="EW215" s="118"/>
      <c r="EX215" s="118"/>
      <c r="EY215" s="118"/>
      <c r="EZ215" s="118"/>
      <c r="FA215" s="118"/>
      <c r="FB215" s="118"/>
      <c r="FC215" s="118"/>
      <c r="FD215" s="118"/>
      <c r="FE215" s="118"/>
      <c r="FF215" s="118"/>
      <c r="FG215" s="118"/>
      <c r="FH215" s="118"/>
      <c r="FI215" s="118"/>
      <c r="FJ215" s="118"/>
      <c r="FK215" s="118"/>
      <c r="FL215" s="118"/>
      <c r="FM215" s="118"/>
      <c r="FN215" s="118"/>
      <c r="FO215" s="118"/>
      <c r="FP215" s="118"/>
      <c r="FQ215" s="118"/>
      <c r="FR215" s="118"/>
      <c r="FS215" s="118"/>
      <c r="FT215" s="118"/>
      <c r="FU215" s="118"/>
      <c r="FV215" s="118"/>
      <c r="FW215" s="118"/>
      <c r="FX215" s="118"/>
      <c r="FY215" s="118"/>
      <c r="FZ215" s="118"/>
      <c r="GA215" s="118"/>
      <c r="GB215" s="118"/>
      <c r="GC215" s="118"/>
      <c r="GD215" s="118"/>
      <c r="GE215" s="118"/>
      <c r="GF215" s="118"/>
      <c r="GG215" s="118"/>
      <c r="GH215" s="118"/>
      <c r="GI215" s="118"/>
      <c r="GJ215" s="118"/>
      <c r="GK215" s="118"/>
      <c r="GL215" s="118"/>
      <c r="GM215" s="118"/>
      <c r="GN215" s="118"/>
      <c r="GO215" s="118"/>
      <c r="GP215" s="118"/>
      <c r="GQ215" s="118"/>
      <c r="GR215" s="118"/>
      <c r="GS215" s="118"/>
      <c r="GT215" s="118"/>
      <c r="GU215" s="118"/>
      <c r="GV215" s="118"/>
      <c r="GW215" s="118"/>
      <c r="GX215" s="118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  <c r="IT215" s="118"/>
      <c r="IU215" s="118"/>
      <c r="IV215" s="118"/>
    </row>
    <row r="216" spans="1:256" ht="13.8" x14ac:dyDescent="0.3">
      <c r="A216" s="90" t="s">
        <v>243</v>
      </c>
      <c r="B216" s="103" t="s">
        <v>270</v>
      </c>
      <c r="C216" s="103" t="s">
        <v>202</v>
      </c>
      <c r="D216" s="103" t="s">
        <v>244</v>
      </c>
      <c r="E216" s="103"/>
      <c r="F216" s="92">
        <f>SUM(F217)</f>
        <v>2310</v>
      </c>
    </row>
    <row r="217" spans="1:256" s="96" customFormat="1" ht="39.6" x14ac:dyDescent="0.25">
      <c r="A217" s="93" t="s">
        <v>351</v>
      </c>
      <c r="B217" s="110" t="s">
        <v>270</v>
      </c>
      <c r="C217" s="110" t="s">
        <v>202</v>
      </c>
      <c r="D217" s="110" t="s">
        <v>353</v>
      </c>
      <c r="E217" s="110"/>
      <c r="F217" s="95">
        <f>SUM(F218)</f>
        <v>2310</v>
      </c>
    </row>
    <row r="218" spans="1:256" ht="26.4" x14ac:dyDescent="0.25">
      <c r="A218" s="97" t="s">
        <v>207</v>
      </c>
      <c r="B218" s="106" t="s">
        <v>270</v>
      </c>
      <c r="C218" s="106" t="s">
        <v>202</v>
      </c>
      <c r="D218" s="106" t="s">
        <v>353</v>
      </c>
      <c r="E218" s="106" t="s">
        <v>200</v>
      </c>
      <c r="F218" s="99">
        <v>2310</v>
      </c>
    </row>
    <row r="219" spans="1:256" s="96" customFormat="1" ht="15.6" x14ac:dyDescent="0.3">
      <c r="A219" s="84" t="s">
        <v>361</v>
      </c>
      <c r="B219" s="114" t="s">
        <v>362</v>
      </c>
      <c r="C219" s="114"/>
      <c r="D219" s="114"/>
      <c r="E219" s="114"/>
      <c r="F219" s="115">
        <f>SUM(F220+F225+F229+F263+F272)</f>
        <v>46854.99</v>
      </c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9"/>
      <c r="BW219" s="79"/>
      <c r="BX219" s="79"/>
      <c r="BY219" s="79"/>
      <c r="BZ219" s="79"/>
      <c r="CA219" s="79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9"/>
      <c r="DM219" s="79"/>
      <c r="DN219" s="79"/>
      <c r="DO219" s="79"/>
      <c r="DP219" s="79"/>
      <c r="DQ219" s="79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9"/>
      <c r="FC219" s="79"/>
      <c r="FD219" s="79"/>
      <c r="FE219" s="79"/>
      <c r="FF219" s="79"/>
      <c r="FG219" s="79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  <c r="FY219" s="79"/>
      <c r="FZ219" s="79"/>
      <c r="GA219" s="79"/>
      <c r="GB219" s="79"/>
      <c r="GC219" s="79"/>
      <c r="GD219" s="79"/>
      <c r="GE219" s="79"/>
      <c r="GF219" s="79"/>
      <c r="GG219" s="79"/>
      <c r="GH219" s="79"/>
      <c r="GI219" s="79"/>
      <c r="GJ219" s="79"/>
      <c r="GK219" s="79"/>
      <c r="GL219" s="79"/>
      <c r="GM219" s="79"/>
      <c r="GN219" s="79"/>
      <c r="GO219" s="79"/>
      <c r="GP219" s="79"/>
      <c r="GQ219" s="79"/>
      <c r="GR219" s="79"/>
      <c r="GS219" s="79"/>
      <c r="GT219" s="79"/>
      <c r="GU219" s="79"/>
      <c r="GV219" s="79"/>
      <c r="GW219" s="79"/>
      <c r="GX219" s="79"/>
      <c r="GY219" s="79"/>
      <c r="GZ219" s="79"/>
      <c r="HA219" s="79"/>
      <c r="HB219" s="79"/>
      <c r="HC219" s="79"/>
      <c r="HD219" s="79"/>
      <c r="HE219" s="79"/>
      <c r="HF219" s="79"/>
      <c r="HG219" s="79"/>
      <c r="HH219" s="79"/>
      <c r="HI219" s="79"/>
      <c r="HJ219" s="79"/>
      <c r="HK219" s="79"/>
      <c r="HL219" s="79"/>
      <c r="HM219" s="79"/>
      <c r="HN219" s="79"/>
      <c r="HO219" s="79"/>
      <c r="HP219" s="79"/>
      <c r="HQ219" s="79"/>
      <c r="HR219" s="79"/>
      <c r="HS219" s="79"/>
      <c r="HT219" s="79"/>
      <c r="HU219" s="79"/>
      <c r="HV219" s="79"/>
      <c r="HW219" s="79"/>
      <c r="HX219" s="79"/>
      <c r="HY219" s="79"/>
      <c r="HZ219" s="79"/>
      <c r="IA219" s="79"/>
      <c r="IB219" s="79"/>
      <c r="IC219" s="79"/>
      <c r="ID219" s="79"/>
      <c r="IE219" s="79"/>
      <c r="IF219" s="79"/>
      <c r="IG219" s="79"/>
      <c r="IH219" s="79"/>
      <c r="II219" s="79"/>
      <c r="IJ219" s="79"/>
      <c r="IK219" s="79"/>
      <c r="IL219" s="79"/>
      <c r="IM219" s="79"/>
      <c r="IN219" s="79"/>
      <c r="IO219" s="79"/>
      <c r="IP219" s="79"/>
      <c r="IQ219" s="79"/>
      <c r="IR219" s="79"/>
      <c r="IS219" s="79"/>
      <c r="IT219" s="79"/>
      <c r="IU219" s="79"/>
      <c r="IV219" s="79"/>
    </row>
    <row r="220" spans="1:256" ht="13.8" x14ac:dyDescent="0.25">
      <c r="A220" s="87" t="s">
        <v>363</v>
      </c>
      <c r="B220" s="85" t="s">
        <v>362</v>
      </c>
      <c r="C220" s="85" t="s">
        <v>187</v>
      </c>
      <c r="D220" s="88" t="s">
        <v>364</v>
      </c>
      <c r="E220" s="85"/>
      <c r="F220" s="86">
        <f>SUM(F221)</f>
        <v>2100</v>
      </c>
    </row>
    <row r="221" spans="1:256" s="96" customFormat="1" ht="27.6" x14ac:dyDescent="0.3">
      <c r="A221" s="90" t="s">
        <v>365</v>
      </c>
      <c r="B221" s="103" t="s">
        <v>362</v>
      </c>
      <c r="C221" s="103" t="s">
        <v>187</v>
      </c>
      <c r="D221" s="91" t="s">
        <v>364</v>
      </c>
      <c r="E221" s="103"/>
      <c r="F221" s="92">
        <f>SUM(F222)</f>
        <v>2100</v>
      </c>
    </row>
    <row r="222" spans="1:256" ht="39.6" x14ac:dyDescent="0.25">
      <c r="A222" s="159" t="s">
        <v>366</v>
      </c>
      <c r="B222" s="110" t="s">
        <v>362</v>
      </c>
      <c r="C222" s="110" t="s">
        <v>187</v>
      </c>
      <c r="D222" s="94" t="s">
        <v>364</v>
      </c>
      <c r="E222" s="110"/>
      <c r="F222" s="95">
        <f>SUM(F224+F223)</f>
        <v>2100</v>
      </c>
    </row>
    <row r="223" spans="1:256" s="96" customFormat="1" ht="26.4" x14ac:dyDescent="0.25">
      <c r="A223" s="97" t="s">
        <v>207</v>
      </c>
      <c r="B223" s="106" t="s">
        <v>362</v>
      </c>
      <c r="C223" s="106" t="s">
        <v>187</v>
      </c>
      <c r="D223" s="98" t="s">
        <v>364</v>
      </c>
      <c r="E223" s="106" t="s">
        <v>200</v>
      </c>
      <c r="F223" s="99">
        <v>10</v>
      </c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9"/>
      <c r="II223" s="79"/>
      <c r="IJ223" s="79"/>
      <c r="IK223" s="79"/>
      <c r="IL223" s="79"/>
      <c r="IM223" s="79"/>
      <c r="IN223" s="79"/>
      <c r="IO223" s="79"/>
      <c r="IP223" s="79"/>
      <c r="IQ223" s="79"/>
      <c r="IR223" s="79"/>
      <c r="IS223" s="79"/>
      <c r="IT223" s="79"/>
      <c r="IU223" s="79"/>
      <c r="IV223" s="79"/>
    </row>
    <row r="224" spans="1:256" x14ac:dyDescent="0.25">
      <c r="A224" s="97" t="s">
        <v>208</v>
      </c>
      <c r="B224" s="98" t="s">
        <v>362</v>
      </c>
      <c r="C224" s="98" t="s">
        <v>187</v>
      </c>
      <c r="D224" s="98" t="s">
        <v>364</v>
      </c>
      <c r="E224" s="98" t="s">
        <v>209</v>
      </c>
      <c r="F224" s="99">
        <v>2090</v>
      </c>
    </row>
    <row r="225" spans="1:256" s="96" customFormat="1" ht="13.8" x14ac:dyDescent="0.25">
      <c r="A225" s="87" t="s">
        <v>367</v>
      </c>
      <c r="B225" s="101" t="s">
        <v>362</v>
      </c>
      <c r="C225" s="101" t="s">
        <v>189</v>
      </c>
      <c r="D225" s="101"/>
      <c r="E225" s="101"/>
      <c r="F225" s="86">
        <f>SUM(F226)</f>
        <v>8537.74</v>
      </c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9"/>
      <c r="BW225" s="79"/>
      <c r="BX225" s="79"/>
      <c r="BY225" s="79"/>
      <c r="BZ225" s="79"/>
      <c r="CA225" s="79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9"/>
      <c r="DM225" s="79"/>
      <c r="DN225" s="79"/>
      <c r="DO225" s="79"/>
      <c r="DP225" s="79"/>
      <c r="DQ225" s="79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9"/>
      <c r="FC225" s="79"/>
      <c r="FD225" s="79"/>
      <c r="FE225" s="79"/>
      <c r="FF225" s="79"/>
      <c r="FG225" s="79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/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79"/>
      <c r="HB225" s="79"/>
      <c r="HC225" s="79"/>
      <c r="HD225" s="79"/>
      <c r="HE225" s="79"/>
      <c r="HF225" s="79"/>
      <c r="HG225" s="79"/>
      <c r="HH225" s="79"/>
      <c r="HI225" s="79"/>
      <c r="HJ225" s="79"/>
      <c r="HK225" s="79"/>
      <c r="HL225" s="79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79"/>
      <c r="IE225" s="79"/>
      <c r="IF225" s="79"/>
      <c r="IG225" s="79"/>
      <c r="IH225" s="79"/>
      <c r="II225" s="79"/>
      <c r="IJ225" s="79"/>
      <c r="IK225" s="79"/>
      <c r="IL225" s="79"/>
      <c r="IM225" s="79"/>
      <c r="IN225" s="79"/>
      <c r="IO225" s="79"/>
      <c r="IP225" s="79"/>
      <c r="IQ225" s="79"/>
      <c r="IR225" s="79"/>
      <c r="IS225" s="79"/>
      <c r="IT225" s="79"/>
      <c r="IU225" s="79"/>
      <c r="IV225" s="79"/>
    </row>
    <row r="226" spans="1:256" ht="13.8" x14ac:dyDescent="0.3">
      <c r="A226" s="90" t="s">
        <v>368</v>
      </c>
      <c r="B226" s="91" t="s">
        <v>362</v>
      </c>
      <c r="C226" s="91" t="s">
        <v>189</v>
      </c>
      <c r="D226" s="88" t="s">
        <v>369</v>
      </c>
      <c r="E226" s="91"/>
      <c r="F226" s="92">
        <f>SUM(F227)</f>
        <v>8537.74</v>
      </c>
    </row>
    <row r="227" spans="1:256" s="96" customFormat="1" x14ac:dyDescent="0.25">
      <c r="A227" s="97" t="s">
        <v>370</v>
      </c>
      <c r="B227" s="98" t="s">
        <v>362</v>
      </c>
      <c r="C227" s="98" t="s">
        <v>189</v>
      </c>
      <c r="D227" s="98" t="s">
        <v>369</v>
      </c>
      <c r="E227" s="98"/>
      <c r="F227" s="99">
        <f>SUM(F228)</f>
        <v>8537.74</v>
      </c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79"/>
      <c r="AJ227" s="7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9"/>
      <c r="BW227" s="79"/>
      <c r="BX227" s="79"/>
      <c r="BY227" s="79"/>
      <c r="BZ227" s="79"/>
      <c r="CA227" s="79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9"/>
      <c r="DM227" s="79"/>
      <c r="DN227" s="79"/>
      <c r="DO227" s="79"/>
      <c r="DP227" s="79"/>
      <c r="DQ227" s="79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9"/>
      <c r="FC227" s="79"/>
      <c r="FD227" s="79"/>
      <c r="FE227" s="79"/>
      <c r="FF227" s="79"/>
      <c r="FG227" s="79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/>
      <c r="GN227" s="79"/>
      <c r="GO227" s="79"/>
      <c r="GP227" s="79"/>
      <c r="GQ227" s="79"/>
      <c r="GR227" s="79"/>
      <c r="GS227" s="79"/>
      <c r="GT227" s="79"/>
      <c r="GU227" s="79"/>
      <c r="GV227" s="79"/>
      <c r="GW227" s="79"/>
      <c r="GX227" s="79"/>
      <c r="GY227" s="79"/>
      <c r="GZ227" s="79"/>
      <c r="HA227" s="79"/>
      <c r="HB227" s="79"/>
      <c r="HC227" s="79"/>
      <c r="HD227" s="79"/>
      <c r="HE227" s="79"/>
      <c r="HF227" s="79"/>
      <c r="HG227" s="79"/>
      <c r="HH227" s="79"/>
      <c r="HI227" s="79"/>
      <c r="HJ227" s="79"/>
      <c r="HK227" s="79"/>
      <c r="HL227" s="79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79"/>
      <c r="IE227" s="79"/>
      <c r="IF227" s="79"/>
      <c r="IG227" s="79"/>
      <c r="IH227" s="79"/>
      <c r="II227" s="79"/>
      <c r="IJ227" s="79"/>
      <c r="IK227" s="79"/>
      <c r="IL227" s="79"/>
      <c r="IM227" s="79"/>
      <c r="IN227" s="79"/>
      <c r="IO227" s="79"/>
      <c r="IP227" s="79"/>
      <c r="IQ227" s="79"/>
      <c r="IR227" s="79"/>
      <c r="IS227" s="79"/>
      <c r="IT227" s="79"/>
      <c r="IU227" s="79"/>
      <c r="IV227" s="79"/>
    </row>
    <row r="228" spans="1:256" ht="26.4" x14ac:dyDescent="0.25">
      <c r="A228" s="93" t="s">
        <v>252</v>
      </c>
      <c r="B228" s="94" t="s">
        <v>362</v>
      </c>
      <c r="C228" s="94" t="s">
        <v>189</v>
      </c>
      <c r="D228" s="94" t="s">
        <v>369</v>
      </c>
      <c r="E228" s="94" t="s">
        <v>253</v>
      </c>
      <c r="F228" s="95">
        <v>8537.74</v>
      </c>
    </row>
    <row r="229" spans="1:256" ht="13.8" x14ac:dyDescent="0.25">
      <c r="A229" s="160" t="s">
        <v>371</v>
      </c>
      <c r="B229" s="101" t="s">
        <v>362</v>
      </c>
      <c r="C229" s="101" t="s">
        <v>196</v>
      </c>
      <c r="D229" s="101"/>
      <c r="E229" s="101"/>
      <c r="F229" s="102">
        <f>SUM(F230)</f>
        <v>6469.26</v>
      </c>
    </row>
    <row r="230" spans="1:256" ht="13.8" x14ac:dyDescent="0.3">
      <c r="A230" s="161" t="s">
        <v>372</v>
      </c>
      <c r="B230" s="91" t="s">
        <v>362</v>
      </c>
      <c r="C230" s="91" t="s">
        <v>196</v>
      </c>
      <c r="D230" s="91"/>
      <c r="E230" s="91"/>
      <c r="F230" s="124">
        <f>SUM(F233+F252+F231)</f>
        <v>6469.26</v>
      </c>
    </row>
    <row r="231" spans="1:256" s="118" customFormat="1" ht="78" customHeight="1" x14ac:dyDescent="0.25">
      <c r="A231" s="157" t="s">
        <v>373</v>
      </c>
      <c r="B231" s="94" t="s">
        <v>362</v>
      </c>
      <c r="C231" s="94" t="s">
        <v>196</v>
      </c>
      <c r="D231" s="94" t="s">
        <v>374</v>
      </c>
      <c r="E231" s="94"/>
      <c r="F231" s="120">
        <f>SUM(F232)</f>
        <v>1251.6600000000001</v>
      </c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79"/>
      <c r="AO231" s="79"/>
      <c r="AP231" s="79"/>
      <c r="AQ231" s="79"/>
      <c r="AR231" s="79"/>
      <c r="AS231" s="79"/>
      <c r="AT231" s="79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9"/>
      <c r="BW231" s="79"/>
      <c r="BX231" s="79"/>
      <c r="BY231" s="79"/>
      <c r="BZ231" s="79"/>
      <c r="CA231" s="79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9"/>
      <c r="DM231" s="79"/>
      <c r="DN231" s="79"/>
      <c r="DO231" s="79"/>
      <c r="DP231" s="79"/>
      <c r="DQ231" s="79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9"/>
      <c r="FC231" s="79"/>
      <c r="FD231" s="79"/>
      <c r="FE231" s="79"/>
      <c r="FF231" s="79"/>
      <c r="FG231" s="79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  <c r="GA231" s="79"/>
      <c r="GB231" s="79"/>
      <c r="GC231" s="79"/>
      <c r="GD231" s="79"/>
      <c r="GE231" s="79"/>
      <c r="GF231" s="79"/>
      <c r="GG231" s="79"/>
      <c r="GH231" s="79"/>
      <c r="GI231" s="79"/>
      <c r="GJ231" s="79"/>
      <c r="GK231" s="79"/>
      <c r="GL231" s="79"/>
      <c r="GM231" s="79"/>
      <c r="GN231" s="79"/>
      <c r="GO231" s="79"/>
      <c r="GP231" s="79"/>
      <c r="GQ231" s="79"/>
      <c r="GR231" s="79"/>
      <c r="GS231" s="79"/>
      <c r="GT231" s="79"/>
      <c r="GU231" s="79"/>
      <c r="GV231" s="79"/>
      <c r="GW231" s="79"/>
      <c r="GX231" s="79"/>
      <c r="GY231" s="79"/>
      <c r="GZ231" s="79"/>
      <c r="HA231" s="79"/>
      <c r="HB231" s="79"/>
      <c r="HC231" s="79"/>
      <c r="HD231" s="79"/>
      <c r="HE231" s="79"/>
      <c r="HF231" s="79"/>
      <c r="HG231" s="79"/>
      <c r="HH231" s="79"/>
      <c r="HI231" s="79"/>
      <c r="HJ231" s="79"/>
      <c r="HK231" s="79"/>
      <c r="HL231" s="79"/>
      <c r="HM231" s="79"/>
      <c r="HN231" s="79"/>
      <c r="HO231" s="79"/>
      <c r="HP231" s="79"/>
      <c r="HQ231" s="79"/>
      <c r="HR231" s="79"/>
      <c r="HS231" s="79"/>
      <c r="HT231" s="79"/>
      <c r="HU231" s="79"/>
      <c r="HV231" s="79"/>
      <c r="HW231" s="79"/>
      <c r="HX231" s="79"/>
      <c r="HY231" s="79"/>
      <c r="HZ231" s="79"/>
      <c r="IA231" s="79"/>
      <c r="IB231" s="79"/>
      <c r="IC231" s="79"/>
      <c r="ID231" s="79"/>
      <c r="IE231" s="79"/>
      <c r="IF231" s="79"/>
      <c r="IG231" s="79"/>
      <c r="IH231" s="79"/>
      <c r="II231" s="79"/>
      <c r="IJ231" s="79"/>
      <c r="IK231" s="79"/>
      <c r="IL231" s="79"/>
      <c r="IM231" s="79"/>
      <c r="IN231" s="79"/>
      <c r="IO231" s="79"/>
      <c r="IP231" s="79"/>
      <c r="IQ231" s="79"/>
      <c r="IR231" s="79"/>
      <c r="IS231" s="79"/>
      <c r="IT231" s="79"/>
      <c r="IU231" s="79"/>
      <c r="IV231" s="79"/>
    </row>
    <row r="232" spans="1:256" s="96" customFormat="1" ht="26.4" x14ac:dyDescent="0.25">
      <c r="A232" s="97" t="s">
        <v>207</v>
      </c>
      <c r="B232" s="98" t="s">
        <v>362</v>
      </c>
      <c r="C232" s="98" t="s">
        <v>196</v>
      </c>
      <c r="D232" s="98" t="s">
        <v>374</v>
      </c>
      <c r="E232" s="98" t="s">
        <v>200</v>
      </c>
      <c r="F232" s="132">
        <v>1251.6600000000001</v>
      </c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79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9"/>
      <c r="DM232" s="79"/>
      <c r="DN232" s="79"/>
      <c r="DO232" s="79"/>
      <c r="DP232" s="79"/>
      <c r="DQ232" s="79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9"/>
      <c r="FC232" s="79"/>
      <c r="FD232" s="79"/>
      <c r="FE232" s="79"/>
      <c r="FF232" s="79"/>
      <c r="FG232" s="79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9"/>
      <c r="GS232" s="79"/>
      <c r="GT232" s="79"/>
      <c r="GU232" s="79"/>
      <c r="GV232" s="79"/>
      <c r="GW232" s="79"/>
      <c r="GX232" s="79"/>
      <c r="GY232" s="79"/>
      <c r="GZ232" s="79"/>
      <c r="HA232" s="79"/>
      <c r="HB232" s="79"/>
      <c r="HC232" s="79"/>
      <c r="HD232" s="79"/>
      <c r="HE232" s="79"/>
      <c r="HF232" s="79"/>
      <c r="HG232" s="79"/>
      <c r="HH232" s="79"/>
      <c r="HI232" s="79"/>
      <c r="HJ232" s="79"/>
      <c r="HK232" s="79"/>
      <c r="HL232" s="79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9"/>
      <c r="II232" s="79"/>
      <c r="IJ232" s="79"/>
      <c r="IK232" s="79"/>
      <c r="IL232" s="79"/>
      <c r="IM232" s="79"/>
      <c r="IN232" s="79"/>
      <c r="IO232" s="79"/>
      <c r="IP232" s="79"/>
      <c r="IQ232" s="79"/>
      <c r="IR232" s="79"/>
      <c r="IS232" s="79"/>
      <c r="IT232" s="79"/>
      <c r="IU232" s="79"/>
      <c r="IV232" s="79"/>
    </row>
    <row r="233" spans="1:256" s="118" customFormat="1" ht="24" x14ac:dyDescent="0.3">
      <c r="A233" s="162" t="s">
        <v>365</v>
      </c>
      <c r="B233" s="91" t="s">
        <v>362</v>
      </c>
      <c r="C233" s="91" t="s">
        <v>196</v>
      </c>
      <c r="D233" s="91" t="s">
        <v>375</v>
      </c>
      <c r="E233" s="91"/>
      <c r="F233" s="124">
        <f>SUM(F234)</f>
        <v>1347.6</v>
      </c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9"/>
      <c r="BW233" s="79"/>
      <c r="BX233" s="79"/>
      <c r="BY233" s="79"/>
      <c r="BZ233" s="79"/>
      <c r="CA233" s="79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9"/>
      <c r="DM233" s="79"/>
      <c r="DN233" s="79"/>
      <c r="DO233" s="79"/>
      <c r="DP233" s="79"/>
      <c r="DQ233" s="79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9"/>
      <c r="FC233" s="79"/>
      <c r="FD233" s="79"/>
      <c r="FE233" s="79"/>
      <c r="FF233" s="79"/>
      <c r="FG233" s="79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9"/>
      <c r="GS233" s="79"/>
      <c r="GT233" s="79"/>
      <c r="GU233" s="79"/>
      <c r="GV233" s="79"/>
      <c r="GW233" s="79"/>
      <c r="GX233" s="79"/>
      <c r="GY233" s="79"/>
      <c r="GZ233" s="79"/>
      <c r="HA233" s="79"/>
      <c r="HB233" s="79"/>
      <c r="HC233" s="79"/>
      <c r="HD233" s="79"/>
      <c r="HE233" s="79"/>
      <c r="HF233" s="79"/>
      <c r="HG233" s="79"/>
      <c r="HH233" s="79"/>
      <c r="HI233" s="79"/>
      <c r="HJ233" s="79"/>
      <c r="HK233" s="79"/>
      <c r="HL233" s="79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9"/>
      <c r="II233" s="79"/>
      <c r="IJ233" s="79"/>
      <c r="IK233" s="79"/>
      <c r="IL233" s="79"/>
      <c r="IM233" s="79"/>
      <c r="IN233" s="79"/>
      <c r="IO233" s="79"/>
      <c r="IP233" s="79"/>
      <c r="IQ233" s="79"/>
      <c r="IR233" s="79"/>
      <c r="IS233" s="79"/>
      <c r="IT233" s="79"/>
      <c r="IU233" s="79"/>
      <c r="IV233" s="79"/>
    </row>
    <row r="234" spans="1:256" s="118" customFormat="1" x14ac:dyDescent="0.25">
      <c r="A234" s="97" t="s">
        <v>208</v>
      </c>
      <c r="B234" s="98" t="s">
        <v>362</v>
      </c>
      <c r="C234" s="98" t="s">
        <v>196</v>
      </c>
      <c r="D234" s="98" t="s">
        <v>375</v>
      </c>
      <c r="E234" s="98"/>
      <c r="F234" s="132">
        <f>SUM(F240+F243+F238+F235+F246+F249)</f>
        <v>1347.6</v>
      </c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79"/>
      <c r="BY234" s="79"/>
      <c r="BZ234" s="79"/>
      <c r="CA234" s="79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9"/>
      <c r="DM234" s="79"/>
      <c r="DN234" s="79"/>
      <c r="DO234" s="79"/>
      <c r="DP234" s="79"/>
      <c r="DQ234" s="79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9"/>
      <c r="FC234" s="79"/>
      <c r="FD234" s="79"/>
      <c r="FE234" s="79"/>
      <c r="FF234" s="79"/>
      <c r="FG234" s="79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9"/>
      <c r="GS234" s="79"/>
      <c r="GT234" s="79"/>
      <c r="GU234" s="79"/>
      <c r="GV234" s="79"/>
      <c r="GW234" s="79"/>
      <c r="GX234" s="79"/>
      <c r="GY234" s="79"/>
      <c r="GZ234" s="79"/>
      <c r="HA234" s="79"/>
      <c r="HB234" s="79"/>
      <c r="HC234" s="79"/>
      <c r="HD234" s="79"/>
      <c r="HE234" s="79"/>
      <c r="HF234" s="79"/>
      <c r="HG234" s="79"/>
      <c r="HH234" s="79"/>
      <c r="HI234" s="79"/>
      <c r="HJ234" s="79"/>
      <c r="HK234" s="79"/>
      <c r="HL234" s="79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9"/>
      <c r="II234" s="79"/>
      <c r="IJ234" s="79"/>
      <c r="IK234" s="79"/>
      <c r="IL234" s="79"/>
      <c r="IM234" s="79"/>
      <c r="IN234" s="79"/>
      <c r="IO234" s="79"/>
      <c r="IP234" s="79"/>
      <c r="IQ234" s="79"/>
      <c r="IR234" s="79"/>
      <c r="IS234" s="79"/>
      <c r="IT234" s="79"/>
      <c r="IU234" s="79"/>
      <c r="IV234" s="79"/>
    </row>
    <row r="235" spans="1:256" s="96" customFormat="1" ht="52.8" x14ac:dyDescent="0.25">
      <c r="A235" s="157" t="s">
        <v>376</v>
      </c>
      <c r="B235" s="94" t="s">
        <v>362</v>
      </c>
      <c r="C235" s="94" t="s">
        <v>196</v>
      </c>
      <c r="D235" s="94" t="s">
        <v>377</v>
      </c>
      <c r="E235" s="94"/>
      <c r="F235" s="120">
        <f>SUM(F236+F237)</f>
        <v>100</v>
      </c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79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9"/>
      <c r="BW235" s="79"/>
      <c r="BX235" s="79"/>
      <c r="BY235" s="79"/>
      <c r="BZ235" s="79"/>
      <c r="CA235" s="79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9"/>
      <c r="DM235" s="79"/>
      <c r="DN235" s="79"/>
      <c r="DO235" s="79"/>
      <c r="DP235" s="79"/>
      <c r="DQ235" s="79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9"/>
      <c r="FC235" s="79"/>
      <c r="FD235" s="79"/>
      <c r="FE235" s="79"/>
      <c r="FF235" s="79"/>
      <c r="FG235" s="79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9"/>
      <c r="GS235" s="79"/>
      <c r="GT235" s="79"/>
      <c r="GU235" s="79"/>
      <c r="GV235" s="79"/>
      <c r="GW235" s="79"/>
      <c r="GX235" s="79"/>
      <c r="GY235" s="79"/>
      <c r="GZ235" s="79"/>
      <c r="HA235" s="79"/>
      <c r="HB235" s="79"/>
      <c r="HC235" s="79"/>
      <c r="HD235" s="79"/>
      <c r="HE235" s="79"/>
      <c r="HF235" s="79"/>
      <c r="HG235" s="79"/>
      <c r="HH235" s="79"/>
      <c r="HI235" s="79"/>
      <c r="HJ235" s="79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9"/>
      <c r="II235" s="79"/>
      <c r="IJ235" s="79"/>
      <c r="IK235" s="79"/>
      <c r="IL235" s="79"/>
      <c r="IM235" s="79"/>
      <c r="IN235" s="79"/>
      <c r="IO235" s="79"/>
      <c r="IP235" s="79"/>
      <c r="IQ235" s="79"/>
      <c r="IR235" s="79"/>
      <c r="IS235" s="79"/>
      <c r="IT235" s="79"/>
      <c r="IU235" s="79"/>
      <c r="IV235" s="79"/>
    </row>
    <row r="236" spans="1:256" s="96" customFormat="1" ht="26.4" x14ac:dyDescent="0.25">
      <c r="A236" s="97" t="s">
        <v>207</v>
      </c>
      <c r="B236" s="98" t="s">
        <v>362</v>
      </c>
      <c r="C236" s="98" t="s">
        <v>196</v>
      </c>
      <c r="D236" s="98" t="s">
        <v>377</v>
      </c>
      <c r="E236" s="98" t="s">
        <v>200</v>
      </c>
      <c r="F236" s="132">
        <v>1</v>
      </c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9"/>
      <c r="BW236" s="79"/>
      <c r="BX236" s="79"/>
      <c r="BY236" s="79"/>
      <c r="BZ236" s="79"/>
      <c r="CA236" s="79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9"/>
      <c r="DM236" s="79"/>
      <c r="DN236" s="79"/>
      <c r="DO236" s="79"/>
      <c r="DP236" s="79"/>
      <c r="DQ236" s="79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9"/>
      <c r="FC236" s="79"/>
      <c r="FD236" s="79"/>
      <c r="FE236" s="79"/>
      <c r="FF236" s="79"/>
      <c r="FG236" s="79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9"/>
      <c r="GS236" s="79"/>
      <c r="GT236" s="79"/>
      <c r="GU236" s="79"/>
      <c r="GV236" s="79"/>
      <c r="GW236" s="79"/>
      <c r="GX236" s="79"/>
      <c r="GY236" s="79"/>
      <c r="GZ236" s="79"/>
      <c r="HA236" s="79"/>
      <c r="HB236" s="79"/>
      <c r="HC236" s="79"/>
      <c r="HD236" s="79"/>
      <c r="HE236" s="79"/>
      <c r="HF236" s="79"/>
      <c r="HG236" s="79"/>
      <c r="HH236" s="79"/>
      <c r="HI236" s="79"/>
      <c r="HJ236" s="79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9"/>
      <c r="II236" s="79"/>
      <c r="IJ236" s="79"/>
      <c r="IK236" s="79"/>
      <c r="IL236" s="79"/>
      <c r="IM236" s="79"/>
      <c r="IN236" s="79"/>
      <c r="IO236" s="79"/>
      <c r="IP236" s="79"/>
      <c r="IQ236" s="79"/>
      <c r="IR236" s="79"/>
      <c r="IS236" s="79"/>
      <c r="IT236" s="79"/>
      <c r="IU236" s="79"/>
      <c r="IV236" s="79"/>
    </row>
    <row r="237" spans="1:256" x14ac:dyDescent="0.25">
      <c r="A237" s="97" t="s">
        <v>208</v>
      </c>
      <c r="B237" s="98" t="s">
        <v>362</v>
      </c>
      <c r="C237" s="98" t="s">
        <v>196</v>
      </c>
      <c r="D237" s="98" t="s">
        <v>377</v>
      </c>
      <c r="E237" s="98" t="s">
        <v>209</v>
      </c>
      <c r="F237" s="132">
        <v>99</v>
      </c>
    </row>
    <row r="238" spans="1:256" s="96" customFormat="1" ht="39.6" x14ac:dyDescent="0.25">
      <c r="A238" s="157" t="s">
        <v>378</v>
      </c>
      <c r="B238" s="94" t="s">
        <v>362</v>
      </c>
      <c r="C238" s="94" t="s">
        <v>196</v>
      </c>
      <c r="D238" s="94" t="s">
        <v>379</v>
      </c>
      <c r="E238" s="94"/>
      <c r="F238" s="120">
        <f>SUM(F239)</f>
        <v>120</v>
      </c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79"/>
      <c r="AK238" s="79"/>
      <c r="AL238" s="79"/>
      <c r="AM238" s="79"/>
      <c r="AN238" s="79"/>
      <c r="AO238" s="79"/>
      <c r="AP238" s="79"/>
      <c r="AQ238" s="79"/>
      <c r="AR238" s="79"/>
      <c r="AS238" s="79"/>
      <c r="AT238" s="79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9"/>
      <c r="BW238" s="79"/>
      <c r="BX238" s="79"/>
      <c r="BY238" s="79"/>
      <c r="BZ238" s="79"/>
      <c r="CA238" s="79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9"/>
      <c r="DM238" s="79"/>
      <c r="DN238" s="79"/>
      <c r="DO238" s="79"/>
      <c r="DP238" s="79"/>
      <c r="DQ238" s="79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9"/>
      <c r="FC238" s="79"/>
      <c r="FD238" s="79"/>
      <c r="FE238" s="79"/>
      <c r="FF238" s="79"/>
      <c r="FG238" s="79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  <c r="FY238" s="79"/>
      <c r="FZ238" s="79"/>
      <c r="GA238" s="79"/>
      <c r="GB238" s="79"/>
      <c r="GC238" s="79"/>
      <c r="GD238" s="79"/>
      <c r="GE238" s="79"/>
      <c r="GF238" s="79"/>
      <c r="GG238" s="79"/>
      <c r="GH238" s="79"/>
      <c r="GI238" s="79"/>
      <c r="GJ238" s="79"/>
      <c r="GK238" s="79"/>
      <c r="GL238" s="79"/>
      <c r="GM238" s="79"/>
      <c r="GN238" s="79"/>
      <c r="GO238" s="79"/>
      <c r="GP238" s="79"/>
      <c r="GQ238" s="79"/>
      <c r="GR238" s="79"/>
      <c r="GS238" s="79"/>
      <c r="GT238" s="79"/>
      <c r="GU238" s="79"/>
      <c r="GV238" s="79"/>
      <c r="GW238" s="79"/>
      <c r="GX238" s="79"/>
      <c r="GY238" s="79"/>
      <c r="GZ238" s="79"/>
      <c r="HA238" s="79"/>
      <c r="HB238" s="79"/>
      <c r="HC238" s="79"/>
      <c r="HD238" s="79"/>
      <c r="HE238" s="79"/>
      <c r="HF238" s="79"/>
      <c r="HG238" s="79"/>
      <c r="HH238" s="79"/>
      <c r="HI238" s="79"/>
      <c r="HJ238" s="79"/>
      <c r="HK238" s="79"/>
      <c r="HL238" s="79"/>
      <c r="HM238" s="79"/>
      <c r="HN238" s="79"/>
      <c r="HO238" s="79"/>
      <c r="HP238" s="79"/>
      <c r="HQ238" s="79"/>
      <c r="HR238" s="79"/>
      <c r="HS238" s="79"/>
      <c r="HT238" s="79"/>
      <c r="HU238" s="79"/>
      <c r="HV238" s="79"/>
      <c r="HW238" s="79"/>
      <c r="HX238" s="79"/>
      <c r="HY238" s="79"/>
      <c r="HZ238" s="79"/>
      <c r="IA238" s="79"/>
      <c r="IB238" s="79"/>
      <c r="IC238" s="79"/>
      <c r="ID238" s="79"/>
      <c r="IE238" s="79"/>
      <c r="IF238" s="79"/>
      <c r="IG238" s="79"/>
      <c r="IH238" s="79"/>
      <c r="II238" s="79"/>
      <c r="IJ238" s="79"/>
      <c r="IK238" s="79"/>
      <c r="IL238" s="79"/>
      <c r="IM238" s="79"/>
      <c r="IN238" s="79"/>
      <c r="IO238" s="79"/>
      <c r="IP238" s="79"/>
      <c r="IQ238" s="79"/>
      <c r="IR238" s="79"/>
      <c r="IS238" s="79"/>
      <c r="IT238" s="79"/>
      <c r="IU238" s="79"/>
      <c r="IV238" s="79"/>
    </row>
    <row r="239" spans="1:256" x14ac:dyDescent="0.25">
      <c r="A239" s="97" t="s">
        <v>208</v>
      </c>
      <c r="B239" s="98" t="s">
        <v>362</v>
      </c>
      <c r="C239" s="98" t="s">
        <v>196</v>
      </c>
      <c r="D239" s="98" t="s">
        <v>379</v>
      </c>
      <c r="E239" s="98" t="s">
        <v>209</v>
      </c>
      <c r="F239" s="132">
        <v>120</v>
      </c>
    </row>
    <row r="240" spans="1:256" ht="39.6" x14ac:dyDescent="0.25">
      <c r="A240" s="157" t="s">
        <v>380</v>
      </c>
      <c r="B240" s="94" t="s">
        <v>362</v>
      </c>
      <c r="C240" s="94" t="s">
        <v>196</v>
      </c>
      <c r="D240" s="94" t="s">
        <v>381</v>
      </c>
      <c r="E240" s="94"/>
      <c r="F240" s="120">
        <f>SUM(F242+F241)</f>
        <v>325</v>
      </c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  <c r="FZ240" s="96"/>
      <c r="GA240" s="96"/>
      <c r="GB240" s="96"/>
      <c r="GC240" s="96"/>
      <c r="GD240" s="96"/>
      <c r="GE240" s="96"/>
      <c r="GF240" s="96"/>
      <c r="GG240" s="96"/>
      <c r="GH240" s="96"/>
      <c r="GI240" s="96"/>
      <c r="GJ240" s="96"/>
      <c r="GK240" s="96"/>
      <c r="GL240" s="96"/>
      <c r="GM240" s="96"/>
      <c r="GN240" s="96"/>
      <c r="GO240" s="96"/>
      <c r="GP240" s="96"/>
      <c r="GQ240" s="96"/>
      <c r="GR240" s="96"/>
      <c r="GS240" s="96"/>
      <c r="GT240" s="96"/>
      <c r="GU240" s="96"/>
      <c r="GV240" s="96"/>
      <c r="GW240" s="96"/>
      <c r="GX240" s="96"/>
      <c r="GY240" s="96"/>
      <c r="GZ240" s="96"/>
      <c r="HA240" s="96"/>
      <c r="HB240" s="96"/>
      <c r="HC240" s="96"/>
      <c r="HD240" s="96"/>
      <c r="HE240" s="96"/>
      <c r="HF240" s="96"/>
      <c r="HG240" s="96"/>
      <c r="HH240" s="96"/>
      <c r="HI240" s="96"/>
      <c r="HJ240" s="96"/>
      <c r="HK240" s="96"/>
      <c r="HL240" s="96"/>
      <c r="HM240" s="96"/>
      <c r="HN240" s="96"/>
      <c r="HO240" s="96"/>
      <c r="HP240" s="96"/>
      <c r="HQ240" s="96"/>
      <c r="HR240" s="96"/>
      <c r="HS240" s="96"/>
      <c r="HT240" s="96"/>
      <c r="HU240" s="96"/>
      <c r="HV240" s="96"/>
      <c r="HW240" s="96"/>
      <c r="HX240" s="96"/>
      <c r="HY240" s="96"/>
      <c r="HZ240" s="96"/>
      <c r="IA240" s="96"/>
      <c r="IB240" s="96"/>
      <c r="IC240" s="96"/>
      <c r="ID240" s="96"/>
      <c r="IE240" s="96"/>
      <c r="IF240" s="96"/>
      <c r="IG240" s="96"/>
      <c r="IH240" s="96"/>
      <c r="II240" s="96"/>
      <c r="IJ240" s="96"/>
      <c r="IK240" s="96"/>
      <c r="IL240" s="96"/>
      <c r="IM240" s="96"/>
      <c r="IN240" s="96"/>
      <c r="IO240" s="96"/>
      <c r="IP240" s="96"/>
      <c r="IQ240" s="96"/>
      <c r="IR240" s="96"/>
      <c r="IS240" s="96"/>
      <c r="IT240" s="96"/>
      <c r="IU240" s="96"/>
      <c r="IV240" s="96"/>
    </row>
    <row r="241" spans="1:256" s="134" customFormat="1" ht="27" x14ac:dyDescent="0.3">
      <c r="A241" s="97" t="s">
        <v>207</v>
      </c>
      <c r="B241" s="98" t="s">
        <v>362</v>
      </c>
      <c r="C241" s="98" t="s">
        <v>196</v>
      </c>
      <c r="D241" s="98" t="s">
        <v>381</v>
      </c>
      <c r="E241" s="98" t="s">
        <v>200</v>
      </c>
      <c r="F241" s="132">
        <v>1</v>
      </c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79"/>
      <c r="BY241" s="79"/>
      <c r="BZ241" s="79"/>
      <c r="CA241" s="79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9"/>
      <c r="DM241" s="79"/>
      <c r="DN241" s="79"/>
      <c r="DO241" s="79"/>
      <c r="DP241" s="79"/>
      <c r="DQ241" s="79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79"/>
      <c r="HI241" s="79"/>
      <c r="HJ241" s="79"/>
      <c r="HK241" s="79"/>
      <c r="HL241" s="79"/>
      <c r="HM241" s="79"/>
      <c r="HN241" s="79"/>
      <c r="HO241" s="79"/>
      <c r="HP241" s="79"/>
      <c r="HQ241" s="79"/>
      <c r="HR241" s="79"/>
      <c r="HS241" s="79"/>
      <c r="HT241" s="79"/>
      <c r="HU241" s="79"/>
      <c r="HV241" s="79"/>
      <c r="HW241" s="79"/>
      <c r="HX241" s="79"/>
      <c r="HY241" s="79"/>
      <c r="HZ241" s="79"/>
      <c r="IA241" s="79"/>
      <c r="IB241" s="79"/>
      <c r="IC241" s="79"/>
      <c r="ID241" s="79"/>
      <c r="IE241" s="79"/>
      <c r="IF241" s="79"/>
      <c r="IG241" s="79"/>
      <c r="IH241" s="79"/>
      <c r="II241" s="79"/>
      <c r="IJ241" s="79"/>
      <c r="IK241" s="79"/>
      <c r="IL241" s="79"/>
      <c r="IM241" s="79"/>
      <c r="IN241" s="79"/>
      <c r="IO241" s="79"/>
      <c r="IP241" s="79"/>
      <c r="IQ241" s="79"/>
      <c r="IR241" s="79"/>
      <c r="IS241" s="79"/>
      <c r="IT241" s="79"/>
      <c r="IU241" s="79"/>
      <c r="IV241" s="79"/>
    </row>
    <row r="242" spans="1:256" s="125" customFormat="1" x14ac:dyDescent="0.25">
      <c r="A242" s="97" t="s">
        <v>208</v>
      </c>
      <c r="B242" s="98" t="s">
        <v>362</v>
      </c>
      <c r="C242" s="98" t="s">
        <v>196</v>
      </c>
      <c r="D242" s="98" t="s">
        <v>381</v>
      </c>
      <c r="E242" s="98" t="s">
        <v>209</v>
      </c>
      <c r="F242" s="132">
        <v>324</v>
      </c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</row>
    <row r="243" spans="1:256" s="126" customFormat="1" ht="39.6" x14ac:dyDescent="0.25">
      <c r="A243" s="157" t="s">
        <v>382</v>
      </c>
      <c r="B243" s="94" t="s">
        <v>362</v>
      </c>
      <c r="C243" s="94" t="s">
        <v>196</v>
      </c>
      <c r="D243" s="94" t="s">
        <v>383</v>
      </c>
      <c r="E243" s="94"/>
      <c r="F243" s="120">
        <f>SUM(F245+F244)</f>
        <v>252.6</v>
      </c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  <c r="FZ243" s="96"/>
      <c r="GA243" s="96"/>
      <c r="GB243" s="96"/>
      <c r="GC243" s="96"/>
      <c r="GD243" s="96"/>
      <c r="GE243" s="96"/>
      <c r="GF243" s="96"/>
      <c r="GG243" s="96"/>
      <c r="GH243" s="96"/>
      <c r="GI243" s="96"/>
      <c r="GJ243" s="96"/>
      <c r="GK243" s="96"/>
      <c r="GL243" s="96"/>
      <c r="GM243" s="96"/>
      <c r="GN243" s="96"/>
      <c r="GO243" s="96"/>
      <c r="GP243" s="96"/>
      <c r="GQ243" s="96"/>
      <c r="GR243" s="96"/>
      <c r="GS243" s="96"/>
      <c r="GT243" s="96"/>
      <c r="GU243" s="96"/>
      <c r="GV243" s="96"/>
      <c r="GW243" s="96"/>
      <c r="GX243" s="96"/>
      <c r="GY243" s="96"/>
      <c r="GZ243" s="96"/>
      <c r="HA243" s="96"/>
      <c r="HB243" s="96"/>
      <c r="HC243" s="96"/>
      <c r="HD243" s="96"/>
      <c r="HE243" s="96"/>
      <c r="HF243" s="96"/>
      <c r="HG243" s="96"/>
      <c r="HH243" s="96"/>
      <c r="HI243" s="96"/>
      <c r="HJ243" s="96"/>
      <c r="HK243" s="96"/>
      <c r="HL243" s="96"/>
      <c r="HM243" s="96"/>
      <c r="HN243" s="96"/>
      <c r="HO243" s="96"/>
      <c r="HP243" s="96"/>
      <c r="HQ243" s="96"/>
      <c r="HR243" s="96"/>
      <c r="HS243" s="96"/>
      <c r="HT243" s="96"/>
      <c r="HU243" s="96"/>
      <c r="HV243" s="96"/>
      <c r="HW243" s="96"/>
      <c r="HX243" s="96"/>
      <c r="HY243" s="96"/>
      <c r="HZ243" s="96"/>
      <c r="IA243" s="96"/>
      <c r="IB243" s="96"/>
      <c r="IC243" s="96"/>
      <c r="ID243" s="96"/>
      <c r="IE243" s="96"/>
      <c r="IF243" s="96"/>
      <c r="IG243" s="96"/>
      <c r="IH243" s="96"/>
      <c r="II243" s="96"/>
      <c r="IJ243" s="96"/>
      <c r="IK243" s="96"/>
      <c r="IL243" s="96"/>
      <c r="IM243" s="96"/>
      <c r="IN243" s="96"/>
      <c r="IO243" s="96"/>
      <c r="IP243" s="96"/>
      <c r="IQ243" s="96"/>
      <c r="IR243" s="96"/>
      <c r="IS243" s="96"/>
      <c r="IT243" s="96"/>
      <c r="IU243" s="96"/>
      <c r="IV243" s="96"/>
    </row>
    <row r="244" spans="1:256" s="126" customFormat="1" ht="26.4" x14ac:dyDescent="0.25">
      <c r="A244" s="97" t="s">
        <v>207</v>
      </c>
      <c r="B244" s="98" t="s">
        <v>362</v>
      </c>
      <c r="C244" s="98" t="s">
        <v>196</v>
      </c>
      <c r="D244" s="98" t="s">
        <v>383</v>
      </c>
      <c r="E244" s="98" t="s">
        <v>200</v>
      </c>
      <c r="F244" s="132">
        <v>0.6</v>
      </c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  <c r="FZ244" s="96"/>
      <c r="GA244" s="96"/>
      <c r="GB244" s="96"/>
      <c r="GC244" s="96"/>
      <c r="GD244" s="96"/>
      <c r="GE244" s="96"/>
      <c r="GF244" s="96"/>
      <c r="GG244" s="96"/>
      <c r="GH244" s="96"/>
      <c r="GI244" s="96"/>
      <c r="GJ244" s="96"/>
      <c r="GK244" s="96"/>
      <c r="GL244" s="96"/>
      <c r="GM244" s="96"/>
      <c r="GN244" s="96"/>
      <c r="GO244" s="96"/>
      <c r="GP244" s="96"/>
      <c r="GQ244" s="96"/>
      <c r="GR244" s="96"/>
      <c r="GS244" s="96"/>
      <c r="GT244" s="96"/>
      <c r="GU244" s="96"/>
      <c r="GV244" s="96"/>
      <c r="GW244" s="96"/>
      <c r="GX244" s="96"/>
      <c r="GY244" s="96"/>
      <c r="GZ244" s="96"/>
      <c r="HA244" s="96"/>
      <c r="HB244" s="96"/>
      <c r="HC244" s="96"/>
      <c r="HD244" s="96"/>
      <c r="HE244" s="96"/>
      <c r="HF244" s="96"/>
      <c r="HG244" s="96"/>
      <c r="HH244" s="96"/>
      <c r="HI244" s="96"/>
      <c r="HJ244" s="96"/>
      <c r="HK244" s="96"/>
      <c r="HL244" s="96"/>
      <c r="HM244" s="96"/>
      <c r="HN244" s="96"/>
      <c r="HO244" s="96"/>
      <c r="HP244" s="96"/>
      <c r="HQ244" s="96"/>
      <c r="HR244" s="96"/>
      <c r="HS244" s="96"/>
      <c r="HT244" s="96"/>
      <c r="HU244" s="96"/>
      <c r="HV244" s="96"/>
      <c r="HW244" s="96"/>
      <c r="HX244" s="96"/>
      <c r="HY244" s="96"/>
      <c r="HZ244" s="96"/>
      <c r="IA244" s="96"/>
      <c r="IB244" s="96"/>
      <c r="IC244" s="96"/>
      <c r="ID244" s="96"/>
      <c r="IE244" s="96"/>
      <c r="IF244" s="96"/>
      <c r="IG244" s="96"/>
      <c r="IH244" s="96"/>
      <c r="II244" s="96"/>
      <c r="IJ244" s="96"/>
      <c r="IK244" s="96"/>
      <c r="IL244" s="96"/>
      <c r="IM244" s="96"/>
      <c r="IN244" s="96"/>
      <c r="IO244" s="96"/>
      <c r="IP244" s="96"/>
      <c r="IQ244" s="96"/>
      <c r="IR244" s="96"/>
      <c r="IS244" s="96"/>
      <c r="IT244" s="96"/>
      <c r="IU244" s="96"/>
      <c r="IV244" s="96"/>
    </row>
    <row r="245" spans="1:256" s="125" customFormat="1" x14ac:dyDescent="0.25">
      <c r="A245" s="97" t="s">
        <v>208</v>
      </c>
      <c r="B245" s="98" t="s">
        <v>362</v>
      </c>
      <c r="C245" s="98" t="s">
        <v>196</v>
      </c>
      <c r="D245" s="98" t="s">
        <v>383</v>
      </c>
      <c r="E245" s="98" t="s">
        <v>209</v>
      </c>
      <c r="F245" s="132">
        <v>252</v>
      </c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79"/>
      <c r="AF245" s="79"/>
      <c r="AG245" s="79"/>
      <c r="AH245" s="79"/>
      <c r="AI245" s="79"/>
      <c r="AJ245" s="79"/>
      <c r="AK245" s="79"/>
      <c r="AL245" s="79"/>
      <c r="AM245" s="79"/>
      <c r="AN245" s="79"/>
      <c r="AO245" s="79"/>
      <c r="AP245" s="79"/>
      <c r="AQ245" s="79"/>
      <c r="AR245" s="79"/>
      <c r="AS245" s="79"/>
      <c r="AT245" s="79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9"/>
      <c r="BW245" s="79"/>
      <c r="BX245" s="79"/>
      <c r="BY245" s="79"/>
      <c r="BZ245" s="79"/>
      <c r="CA245" s="79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9"/>
      <c r="DM245" s="79"/>
      <c r="DN245" s="79"/>
      <c r="DO245" s="79"/>
      <c r="DP245" s="79"/>
      <c r="DQ245" s="79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9"/>
      <c r="FC245" s="79"/>
      <c r="FD245" s="79"/>
      <c r="FE245" s="79"/>
      <c r="FF245" s="79"/>
      <c r="FG245" s="79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9"/>
      <c r="GS245" s="79"/>
      <c r="GT245" s="79"/>
      <c r="GU245" s="79"/>
      <c r="GV245" s="79"/>
      <c r="GW245" s="79"/>
      <c r="GX245" s="79"/>
      <c r="GY245" s="79"/>
      <c r="GZ245" s="79"/>
      <c r="HA245" s="79"/>
      <c r="HB245" s="79"/>
      <c r="HC245" s="79"/>
      <c r="HD245" s="79"/>
      <c r="HE245" s="79"/>
      <c r="HF245" s="79"/>
      <c r="HG245" s="79"/>
      <c r="HH245" s="79"/>
      <c r="HI245" s="79"/>
      <c r="HJ245" s="79"/>
      <c r="HK245" s="79"/>
      <c r="HL245" s="79"/>
      <c r="HM245" s="79"/>
      <c r="HN245" s="79"/>
      <c r="HO245" s="79"/>
      <c r="HP245" s="79"/>
      <c r="HQ245" s="79"/>
      <c r="HR245" s="79"/>
      <c r="HS245" s="79"/>
      <c r="HT245" s="79"/>
      <c r="HU245" s="79"/>
      <c r="HV245" s="79"/>
      <c r="HW245" s="79"/>
      <c r="HX245" s="79"/>
      <c r="HY245" s="79"/>
      <c r="HZ245" s="79"/>
      <c r="IA245" s="79"/>
      <c r="IB245" s="79"/>
      <c r="IC245" s="79"/>
      <c r="ID245" s="79"/>
      <c r="IE245" s="79"/>
      <c r="IF245" s="79"/>
      <c r="IG245" s="79"/>
      <c r="IH245" s="79"/>
      <c r="II245" s="79"/>
      <c r="IJ245" s="79"/>
      <c r="IK245" s="79"/>
      <c r="IL245" s="79"/>
      <c r="IM245" s="79"/>
      <c r="IN245" s="79"/>
      <c r="IO245" s="79"/>
      <c r="IP245" s="79"/>
      <c r="IQ245" s="79"/>
      <c r="IR245" s="79"/>
      <c r="IS245" s="79"/>
      <c r="IT245" s="79"/>
      <c r="IU245" s="79"/>
      <c r="IV245" s="79"/>
    </row>
    <row r="246" spans="1:256" s="126" customFormat="1" ht="52.8" x14ac:dyDescent="0.25">
      <c r="A246" s="157" t="s">
        <v>384</v>
      </c>
      <c r="B246" s="94" t="s">
        <v>362</v>
      </c>
      <c r="C246" s="94" t="s">
        <v>196</v>
      </c>
      <c r="D246" s="94" t="s">
        <v>385</v>
      </c>
      <c r="E246" s="94"/>
      <c r="F246" s="132">
        <f>SUM(F247:F248)</f>
        <v>500</v>
      </c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9"/>
      <c r="II246" s="79"/>
      <c r="IJ246" s="79"/>
      <c r="IK246" s="79"/>
      <c r="IL246" s="79"/>
      <c r="IM246" s="79"/>
      <c r="IN246" s="79"/>
      <c r="IO246" s="79"/>
      <c r="IP246" s="79"/>
      <c r="IQ246" s="79"/>
      <c r="IR246" s="79"/>
      <c r="IS246" s="79"/>
      <c r="IT246" s="79"/>
      <c r="IU246" s="79"/>
      <c r="IV246" s="79"/>
    </row>
    <row r="247" spans="1:256" s="126" customFormat="1" ht="26.4" x14ac:dyDescent="0.25">
      <c r="A247" s="97" t="s">
        <v>207</v>
      </c>
      <c r="B247" s="98" t="s">
        <v>362</v>
      </c>
      <c r="C247" s="98" t="s">
        <v>196</v>
      </c>
      <c r="D247" s="98" t="s">
        <v>385</v>
      </c>
      <c r="E247" s="98" t="s">
        <v>200</v>
      </c>
      <c r="F247" s="132">
        <v>2</v>
      </c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79"/>
      <c r="BY247" s="79"/>
      <c r="BZ247" s="79"/>
      <c r="CA247" s="79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9"/>
      <c r="FC247" s="79"/>
      <c r="FD247" s="79"/>
      <c r="FE247" s="79"/>
      <c r="FF247" s="79"/>
      <c r="FG247" s="79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9"/>
      <c r="GS247" s="79"/>
      <c r="GT247" s="79"/>
      <c r="GU247" s="79"/>
      <c r="GV247" s="79"/>
      <c r="GW247" s="79"/>
      <c r="GX247" s="79"/>
      <c r="GY247" s="79"/>
      <c r="GZ247" s="79"/>
      <c r="HA247" s="79"/>
      <c r="HB247" s="79"/>
      <c r="HC247" s="79"/>
      <c r="HD247" s="79"/>
      <c r="HE247" s="79"/>
      <c r="HF247" s="79"/>
      <c r="HG247" s="79"/>
      <c r="HH247" s="79"/>
      <c r="HI247" s="79"/>
      <c r="HJ247" s="79"/>
      <c r="HK247" s="79"/>
      <c r="HL247" s="79"/>
      <c r="HM247" s="79"/>
      <c r="HN247" s="79"/>
      <c r="HO247" s="79"/>
      <c r="HP247" s="79"/>
      <c r="HQ247" s="79"/>
      <c r="HR247" s="79"/>
      <c r="HS247" s="79"/>
      <c r="HT247" s="79"/>
      <c r="HU247" s="79"/>
      <c r="HV247" s="79"/>
      <c r="HW247" s="79"/>
      <c r="HX247" s="79"/>
      <c r="HY247" s="79"/>
      <c r="HZ247" s="79"/>
      <c r="IA247" s="79"/>
      <c r="IB247" s="79"/>
      <c r="IC247" s="79"/>
      <c r="ID247" s="79"/>
      <c r="IE247" s="79"/>
      <c r="IF247" s="79"/>
      <c r="IG247" s="79"/>
      <c r="IH247" s="79"/>
      <c r="II247" s="79"/>
      <c r="IJ247" s="79"/>
      <c r="IK247" s="79"/>
      <c r="IL247" s="79"/>
      <c r="IM247" s="79"/>
      <c r="IN247" s="79"/>
      <c r="IO247" s="79"/>
      <c r="IP247" s="79"/>
      <c r="IQ247" s="79"/>
      <c r="IR247" s="79"/>
      <c r="IS247" s="79"/>
      <c r="IT247" s="79"/>
      <c r="IU247" s="79"/>
      <c r="IV247" s="79"/>
    </row>
    <row r="248" spans="1:256" s="126" customFormat="1" x14ac:dyDescent="0.25">
      <c r="A248" s="97" t="s">
        <v>208</v>
      </c>
      <c r="B248" s="98" t="s">
        <v>362</v>
      </c>
      <c r="C248" s="98" t="s">
        <v>196</v>
      </c>
      <c r="D248" s="98" t="s">
        <v>385</v>
      </c>
      <c r="E248" s="98" t="s">
        <v>209</v>
      </c>
      <c r="F248" s="132">
        <v>498</v>
      </c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9"/>
      <c r="BW248" s="79"/>
      <c r="BX248" s="79"/>
      <c r="BY248" s="79"/>
      <c r="BZ248" s="79"/>
      <c r="CA248" s="79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9"/>
      <c r="DM248" s="79"/>
      <c r="DN248" s="79"/>
      <c r="DO248" s="79"/>
      <c r="DP248" s="79"/>
      <c r="DQ248" s="79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9"/>
      <c r="FC248" s="79"/>
      <c r="FD248" s="79"/>
      <c r="FE248" s="79"/>
      <c r="FF248" s="79"/>
      <c r="FG248" s="79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9"/>
      <c r="II248" s="79"/>
      <c r="IJ248" s="79"/>
      <c r="IK248" s="79"/>
      <c r="IL248" s="79"/>
      <c r="IM248" s="79"/>
      <c r="IN248" s="79"/>
      <c r="IO248" s="79"/>
      <c r="IP248" s="79"/>
      <c r="IQ248" s="79"/>
      <c r="IR248" s="79"/>
      <c r="IS248" s="79"/>
      <c r="IT248" s="79"/>
      <c r="IU248" s="79"/>
      <c r="IV248" s="79"/>
    </row>
    <row r="249" spans="1:256" s="126" customFormat="1" ht="79.2" x14ac:dyDescent="0.25">
      <c r="A249" s="163" t="s">
        <v>386</v>
      </c>
      <c r="B249" s="94" t="s">
        <v>362</v>
      </c>
      <c r="C249" s="94" t="s">
        <v>196</v>
      </c>
      <c r="D249" s="94" t="s">
        <v>387</v>
      </c>
      <c r="E249" s="94"/>
      <c r="F249" s="120">
        <f>SUM(F250:F251)</f>
        <v>50</v>
      </c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79"/>
      <c r="AF249" s="79"/>
      <c r="AG249" s="79"/>
      <c r="AH249" s="79"/>
      <c r="AI249" s="79"/>
      <c r="AJ249" s="79"/>
      <c r="AK249" s="79"/>
      <c r="AL249" s="79"/>
      <c r="AM249" s="79"/>
      <c r="AN249" s="79"/>
      <c r="AO249" s="79"/>
      <c r="AP249" s="79"/>
      <c r="AQ249" s="79"/>
      <c r="AR249" s="79"/>
      <c r="AS249" s="79"/>
      <c r="AT249" s="79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9"/>
      <c r="BW249" s="79"/>
      <c r="BX249" s="79"/>
      <c r="BY249" s="79"/>
      <c r="BZ249" s="79"/>
      <c r="CA249" s="79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9"/>
      <c r="DM249" s="79"/>
      <c r="DN249" s="79"/>
      <c r="DO249" s="79"/>
      <c r="DP249" s="79"/>
      <c r="DQ249" s="79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9"/>
      <c r="FC249" s="79"/>
      <c r="FD249" s="79"/>
      <c r="FE249" s="79"/>
      <c r="FF249" s="79"/>
      <c r="FG249" s="79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  <c r="GA249" s="79"/>
      <c r="GB249" s="79"/>
      <c r="GC249" s="79"/>
      <c r="GD249" s="79"/>
      <c r="GE249" s="79"/>
      <c r="GF249" s="79"/>
      <c r="GG249" s="79"/>
      <c r="GH249" s="79"/>
      <c r="GI249" s="79"/>
      <c r="GJ249" s="79"/>
      <c r="GK249" s="79"/>
      <c r="GL249" s="79"/>
      <c r="GM249" s="79"/>
      <c r="GN249" s="79"/>
      <c r="GO249" s="79"/>
      <c r="GP249" s="79"/>
      <c r="GQ249" s="79"/>
      <c r="GR249" s="79"/>
      <c r="GS249" s="79"/>
      <c r="GT249" s="79"/>
      <c r="GU249" s="79"/>
      <c r="GV249" s="79"/>
      <c r="GW249" s="79"/>
      <c r="GX249" s="79"/>
      <c r="GY249" s="79"/>
      <c r="GZ249" s="79"/>
      <c r="HA249" s="79"/>
      <c r="HB249" s="79"/>
      <c r="HC249" s="79"/>
      <c r="HD249" s="79"/>
      <c r="HE249" s="79"/>
      <c r="HF249" s="79"/>
      <c r="HG249" s="79"/>
      <c r="HH249" s="79"/>
      <c r="HI249" s="79"/>
      <c r="HJ249" s="79"/>
      <c r="HK249" s="79"/>
      <c r="HL249" s="79"/>
      <c r="HM249" s="79"/>
      <c r="HN249" s="79"/>
      <c r="HO249" s="79"/>
      <c r="HP249" s="79"/>
      <c r="HQ249" s="79"/>
      <c r="HR249" s="79"/>
      <c r="HS249" s="79"/>
      <c r="HT249" s="79"/>
      <c r="HU249" s="79"/>
      <c r="HV249" s="79"/>
      <c r="HW249" s="79"/>
      <c r="HX249" s="79"/>
      <c r="HY249" s="79"/>
      <c r="HZ249" s="79"/>
      <c r="IA249" s="79"/>
      <c r="IB249" s="79"/>
      <c r="IC249" s="79"/>
      <c r="ID249" s="79"/>
      <c r="IE249" s="79"/>
      <c r="IF249" s="79"/>
      <c r="IG249" s="79"/>
      <c r="IH249" s="79"/>
      <c r="II249" s="79"/>
      <c r="IJ249" s="79"/>
      <c r="IK249" s="79"/>
      <c r="IL249" s="79"/>
      <c r="IM249" s="79"/>
      <c r="IN249" s="79"/>
      <c r="IO249" s="79"/>
      <c r="IP249" s="79"/>
      <c r="IQ249" s="79"/>
      <c r="IR249" s="79"/>
      <c r="IS249" s="79"/>
      <c r="IT249" s="79"/>
      <c r="IU249" s="79"/>
      <c r="IV249" s="79"/>
    </row>
    <row r="250" spans="1:256" s="126" customFormat="1" ht="26.4" x14ac:dyDescent="0.25">
      <c r="A250" s="97" t="s">
        <v>207</v>
      </c>
      <c r="B250" s="98" t="s">
        <v>362</v>
      </c>
      <c r="C250" s="98" t="s">
        <v>196</v>
      </c>
      <c r="D250" s="98" t="s">
        <v>387</v>
      </c>
      <c r="E250" s="98" t="s">
        <v>200</v>
      </c>
      <c r="F250" s="132">
        <v>1</v>
      </c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9"/>
      <c r="BW250" s="79"/>
      <c r="BX250" s="79"/>
      <c r="BY250" s="79"/>
      <c r="BZ250" s="79"/>
      <c r="CA250" s="79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9"/>
      <c r="DM250" s="79"/>
      <c r="DN250" s="79"/>
      <c r="DO250" s="79"/>
      <c r="DP250" s="79"/>
      <c r="DQ250" s="79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9"/>
      <c r="FC250" s="79"/>
      <c r="FD250" s="79"/>
      <c r="FE250" s="79"/>
      <c r="FF250" s="79"/>
      <c r="FG250" s="79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  <c r="GA250" s="79"/>
      <c r="GB250" s="79"/>
      <c r="GC250" s="79"/>
      <c r="GD250" s="79"/>
      <c r="GE250" s="79"/>
      <c r="GF250" s="79"/>
      <c r="GG250" s="79"/>
      <c r="GH250" s="79"/>
      <c r="GI250" s="79"/>
      <c r="GJ250" s="79"/>
      <c r="GK250" s="79"/>
      <c r="GL250" s="79"/>
      <c r="GM250" s="79"/>
      <c r="GN250" s="79"/>
      <c r="GO250" s="79"/>
      <c r="GP250" s="79"/>
      <c r="GQ250" s="79"/>
      <c r="GR250" s="79"/>
      <c r="GS250" s="79"/>
      <c r="GT250" s="79"/>
      <c r="GU250" s="79"/>
      <c r="GV250" s="79"/>
      <c r="GW250" s="79"/>
      <c r="GX250" s="79"/>
      <c r="GY250" s="79"/>
      <c r="GZ250" s="79"/>
      <c r="HA250" s="79"/>
      <c r="HB250" s="79"/>
      <c r="HC250" s="79"/>
      <c r="HD250" s="79"/>
      <c r="HE250" s="79"/>
      <c r="HF250" s="79"/>
      <c r="HG250" s="79"/>
      <c r="HH250" s="79"/>
      <c r="HI250" s="79"/>
      <c r="HJ250" s="79"/>
      <c r="HK250" s="79"/>
      <c r="HL250" s="79"/>
      <c r="HM250" s="79"/>
      <c r="HN250" s="79"/>
      <c r="HO250" s="79"/>
      <c r="HP250" s="79"/>
      <c r="HQ250" s="79"/>
      <c r="HR250" s="79"/>
      <c r="HS250" s="79"/>
      <c r="HT250" s="79"/>
      <c r="HU250" s="79"/>
      <c r="HV250" s="79"/>
      <c r="HW250" s="79"/>
      <c r="HX250" s="79"/>
      <c r="HY250" s="79"/>
      <c r="HZ250" s="79"/>
      <c r="IA250" s="79"/>
      <c r="IB250" s="79"/>
      <c r="IC250" s="79"/>
      <c r="ID250" s="79"/>
      <c r="IE250" s="79"/>
      <c r="IF250" s="79"/>
      <c r="IG250" s="79"/>
      <c r="IH250" s="79"/>
      <c r="II250" s="79"/>
      <c r="IJ250" s="79"/>
      <c r="IK250" s="79"/>
      <c r="IL250" s="79"/>
      <c r="IM250" s="79"/>
      <c r="IN250" s="79"/>
      <c r="IO250" s="79"/>
      <c r="IP250" s="79"/>
      <c r="IQ250" s="79"/>
      <c r="IR250" s="79"/>
      <c r="IS250" s="79"/>
      <c r="IT250" s="79"/>
      <c r="IU250" s="79"/>
      <c r="IV250" s="79"/>
    </row>
    <row r="251" spans="1:256" s="126" customFormat="1" x14ac:dyDescent="0.25">
      <c r="A251" s="97" t="s">
        <v>208</v>
      </c>
      <c r="B251" s="98" t="s">
        <v>362</v>
      </c>
      <c r="C251" s="98" t="s">
        <v>196</v>
      </c>
      <c r="D251" s="98" t="s">
        <v>387</v>
      </c>
      <c r="E251" s="98" t="s">
        <v>209</v>
      </c>
      <c r="F251" s="132">
        <v>49</v>
      </c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9"/>
      <c r="BW251" s="79"/>
      <c r="BX251" s="79"/>
      <c r="BY251" s="79"/>
      <c r="BZ251" s="79"/>
      <c r="CA251" s="79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9"/>
      <c r="DM251" s="79"/>
      <c r="DN251" s="79"/>
      <c r="DO251" s="79"/>
      <c r="DP251" s="79"/>
      <c r="DQ251" s="79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9"/>
      <c r="FC251" s="79"/>
      <c r="FD251" s="79"/>
      <c r="FE251" s="79"/>
      <c r="FF251" s="79"/>
      <c r="FG251" s="79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  <c r="GA251" s="79"/>
      <c r="GB251" s="79"/>
      <c r="GC251" s="79"/>
      <c r="GD251" s="79"/>
      <c r="GE251" s="79"/>
      <c r="GF251" s="79"/>
      <c r="GG251" s="79"/>
      <c r="GH251" s="79"/>
      <c r="GI251" s="79"/>
      <c r="GJ251" s="79"/>
      <c r="GK251" s="79"/>
      <c r="GL251" s="79"/>
      <c r="GM251" s="79"/>
      <c r="GN251" s="79"/>
      <c r="GO251" s="79"/>
      <c r="GP251" s="79"/>
      <c r="GQ251" s="79"/>
      <c r="GR251" s="79"/>
      <c r="GS251" s="79"/>
      <c r="GT251" s="79"/>
      <c r="GU251" s="79"/>
      <c r="GV251" s="79"/>
      <c r="GW251" s="79"/>
      <c r="GX251" s="79"/>
      <c r="GY251" s="79"/>
      <c r="GZ251" s="79"/>
      <c r="HA251" s="79"/>
      <c r="HB251" s="79"/>
      <c r="HC251" s="79"/>
      <c r="HD251" s="79"/>
      <c r="HE251" s="79"/>
      <c r="HF251" s="79"/>
      <c r="HG251" s="79"/>
      <c r="HH251" s="79"/>
      <c r="HI251" s="79"/>
      <c r="HJ251" s="79"/>
      <c r="HK251" s="79"/>
      <c r="HL251" s="79"/>
      <c r="HM251" s="79"/>
      <c r="HN251" s="79"/>
      <c r="HO251" s="79"/>
      <c r="HP251" s="79"/>
      <c r="HQ251" s="79"/>
      <c r="HR251" s="79"/>
      <c r="HS251" s="79"/>
      <c r="HT251" s="79"/>
      <c r="HU251" s="79"/>
      <c r="HV251" s="79"/>
      <c r="HW251" s="79"/>
      <c r="HX251" s="79"/>
      <c r="HY251" s="79"/>
      <c r="HZ251" s="79"/>
      <c r="IA251" s="79"/>
      <c r="IB251" s="79"/>
      <c r="IC251" s="79"/>
      <c r="ID251" s="79"/>
      <c r="IE251" s="79"/>
      <c r="IF251" s="79"/>
      <c r="IG251" s="79"/>
      <c r="IH251" s="79"/>
      <c r="II251" s="79"/>
      <c r="IJ251" s="79"/>
      <c r="IK251" s="79"/>
      <c r="IL251" s="79"/>
      <c r="IM251" s="79"/>
      <c r="IN251" s="79"/>
      <c r="IO251" s="79"/>
      <c r="IP251" s="79"/>
      <c r="IQ251" s="79"/>
      <c r="IR251" s="79"/>
      <c r="IS251" s="79"/>
      <c r="IT251" s="79"/>
      <c r="IU251" s="79"/>
      <c r="IV251" s="79"/>
    </row>
    <row r="252" spans="1:256" s="126" customFormat="1" ht="13.8" x14ac:dyDescent="0.3">
      <c r="A252" s="90" t="s">
        <v>243</v>
      </c>
      <c r="B252" s="91" t="s">
        <v>362</v>
      </c>
      <c r="C252" s="91" t="s">
        <v>196</v>
      </c>
      <c r="D252" s="91" t="s">
        <v>244</v>
      </c>
      <c r="E252" s="91"/>
      <c r="F252" s="124">
        <f>SUM(F257+F259+F261+F253)</f>
        <v>3870</v>
      </c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79"/>
      <c r="AF252" s="79"/>
      <c r="AG252" s="79"/>
      <c r="AH252" s="79"/>
      <c r="AI252" s="79"/>
      <c r="AJ252" s="79"/>
      <c r="AK252" s="79"/>
      <c r="AL252" s="79"/>
      <c r="AM252" s="79"/>
      <c r="AN252" s="79"/>
      <c r="AO252" s="79"/>
      <c r="AP252" s="79"/>
      <c r="AQ252" s="79"/>
      <c r="AR252" s="79"/>
      <c r="AS252" s="79"/>
      <c r="AT252" s="79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9"/>
      <c r="BW252" s="79"/>
      <c r="BX252" s="79"/>
      <c r="BY252" s="79"/>
      <c r="BZ252" s="79"/>
      <c r="CA252" s="79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9"/>
      <c r="DM252" s="79"/>
      <c r="DN252" s="79"/>
      <c r="DO252" s="79"/>
      <c r="DP252" s="79"/>
      <c r="DQ252" s="79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9"/>
      <c r="FC252" s="79"/>
      <c r="FD252" s="79"/>
      <c r="FE252" s="79"/>
      <c r="FF252" s="79"/>
      <c r="FG252" s="79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9"/>
      <c r="GS252" s="79"/>
      <c r="GT252" s="79"/>
      <c r="GU252" s="79"/>
      <c r="GV252" s="79"/>
      <c r="GW252" s="79"/>
      <c r="GX252" s="79"/>
      <c r="GY252" s="79"/>
      <c r="GZ252" s="79"/>
      <c r="HA252" s="79"/>
      <c r="HB252" s="79"/>
      <c r="HC252" s="79"/>
      <c r="HD252" s="79"/>
      <c r="HE252" s="79"/>
      <c r="HF252" s="79"/>
      <c r="HG252" s="79"/>
      <c r="HH252" s="79"/>
      <c r="HI252" s="79"/>
      <c r="HJ252" s="79"/>
      <c r="HK252" s="79"/>
      <c r="HL252" s="79"/>
      <c r="HM252" s="79"/>
      <c r="HN252" s="79"/>
      <c r="HO252" s="79"/>
      <c r="HP252" s="79"/>
      <c r="HQ252" s="79"/>
      <c r="HR252" s="79"/>
      <c r="HS252" s="79"/>
      <c r="HT252" s="79"/>
      <c r="HU252" s="79"/>
      <c r="HV252" s="79"/>
      <c r="HW252" s="79"/>
      <c r="HX252" s="79"/>
      <c r="HY252" s="79"/>
      <c r="HZ252" s="79"/>
      <c r="IA252" s="79"/>
      <c r="IB252" s="79"/>
      <c r="IC252" s="79"/>
      <c r="ID252" s="79"/>
      <c r="IE252" s="79"/>
      <c r="IF252" s="79"/>
      <c r="IG252" s="79"/>
      <c r="IH252" s="79"/>
      <c r="II252" s="79"/>
      <c r="IJ252" s="79"/>
      <c r="IK252" s="79"/>
      <c r="IL252" s="79"/>
      <c r="IM252" s="79"/>
      <c r="IN252" s="79"/>
      <c r="IO252" s="79"/>
      <c r="IP252" s="79"/>
      <c r="IQ252" s="79"/>
      <c r="IR252" s="79"/>
      <c r="IS252" s="79"/>
      <c r="IT252" s="79"/>
      <c r="IU252" s="79"/>
      <c r="IV252" s="79"/>
    </row>
    <row r="253" spans="1:256" s="126" customFormat="1" ht="29.25" customHeight="1" x14ac:dyDescent="0.3">
      <c r="A253" s="97" t="s">
        <v>305</v>
      </c>
      <c r="B253" s="98" t="s">
        <v>362</v>
      </c>
      <c r="C253" s="98" t="s">
        <v>196</v>
      </c>
      <c r="D253" s="94" t="s">
        <v>306</v>
      </c>
      <c r="E253" s="91"/>
      <c r="F253" s="132">
        <f>SUM(F255+F256+F254)</f>
        <v>0</v>
      </c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79"/>
      <c r="AF253" s="79"/>
      <c r="AG253" s="79"/>
      <c r="AH253" s="79"/>
      <c r="AI253" s="79"/>
      <c r="AJ253" s="79"/>
      <c r="AK253" s="79"/>
      <c r="AL253" s="79"/>
      <c r="AM253" s="79"/>
      <c r="AN253" s="79"/>
      <c r="AO253" s="79"/>
      <c r="AP253" s="79"/>
      <c r="AQ253" s="79"/>
      <c r="AR253" s="79"/>
      <c r="AS253" s="79"/>
      <c r="AT253" s="79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79"/>
      <c r="BY253" s="79"/>
      <c r="BZ253" s="79"/>
      <c r="CA253" s="79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9"/>
      <c r="DM253" s="79"/>
      <c r="DN253" s="79"/>
      <c r="DO253" s="79"/>
      <c r="DP253" s="79"/>
      <c r="DQ253" s="79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  <c r="FY253" s="79"/>
      <c r="FZ253" s="79"/>
      <c r="GA253" s="79"/>
      <c r="GB253" s="79"/>
      <c r="GC253" s="79"/>
      <c r="GD253" s="79"/>
      <c r="GE253" s="79"/>
      <c r="GF253" s="79"/>
      <c r="GG253" s="79"/>
      <c r="GH253" s="79"/>
      <c r="GI253" s="79"/>
      <c r="GJ253" s="79"/>
      <c r="GK253" s="79"/>
      <c r="GL253" s="79"/>
      <c r="GM253" s="79"/>
      <c r="GN253" s="79"/>
      <c r="GO253" s="79"/>
      <c r="GP253" s="79"/>
      <c r="GQ253" s="79"/>
      <c r="GR253" s="79"/>
      <c r="GS253" s="79"/>
      <c r="GT253" s="79"/>
      <c r="GU253" s="79"/>
      <c r="GV253" s="79"/>
      <c r="GW253" s="79"/>
      <c r="GX253" s="79"/>
      <c r="GY253" s="79"/>
      <c r="GZ253" s="79"/>
      <c r="HA253" s="79"/>
      <c r="HB253" s="79"/>
      <c r="HC253" s="79"/>
      <c r="HD253" s="79"/>
      <c r="HE253" s="79"/>
      <c r="HF253" s="79"/>
      <c r="HG253" s="79"/>
      <c r="HH253" s="79"/>
      <c r="HI253" s="79"/>
      <c r="HJ253" s="79"/>
      <c r="HK253" s="79"/>
      <c r="HL253" s="79"/>
      <c r="HM253" s="79"/>
      <c r="HN253" s="79"/>
      <c r="HO253" s="79"/>
      <c r="HP253" s="79"/>
      <c r="HQ253" s="79"/>
      <c r="HR253" s="79"/>
      <c r="HS253" s="79"/>
      <c r="HT253" s="79"/>
      <c r="HU253" s="79"/>
      <c r="HV253" s="79"/>
      <c r="HW253" s="79"/>
      <c r="HX253" s="79"/>
      <c r="HY253" s="79"/>
      <c r="HZ253" s="79"/>
      <c r="IA253" s="79"/>
      <c r="IB253" s="79"/>
      <c r="IC253" s="79"/>
      <c r="ID253" s="79"/>
      <c r="IE253" s="79"/>
      <c r="IF253" s="79"/>
      <c r="IG253" s="79"/>
      <c r="IH253" s="79"/>
      <c r="II253" s="79"/>
      <c r="IJ253" s="79"/>
      <c r="IK253" s="79"/>
      <c r="IL253" s="79"/>
      <c r="IM253" s="79"/>
      <c r="IN253" s="79"/>
      <c r="IO253" s="79"/>
      <c r="IP253" s="79"/>
      <c r="IQ253" s="79"/>
      <c r="IR253" s="79"/>
      <c r="IS253" s="79"/>
      <c r="IT253" s="79"/>
      <c r="IU253" s="79"/>
      <c r="IV253" s="79"/>
    </row>
    <row r="254" spans="1:256" ht="26.4" x14ac:dyDescent="0.25">
      <c r="A254" s="93" t="s">
        <v>207</v>
      </c>
      <c r="B254" s="94" t="s">
        <v>362</v>
      </c>
      <c r="C254" s="94" t="s">
        <v>196</v>
      </c>
      <c r="D254" s="94" t="s">
        <v>306</v>
      </c>
      <c r="E254" s="94" t="s">
        <v>200</v>
      </c>
      <c r="F254" s="132">
        <v>0</v>
      </c>
    </row>
    <row r="255" spans="1:256" s="96" customFormat="1" x14ac:dyDescent="0.25">
      <c r="A255" s="93" t="s">
        <v>208</v>
      </c>
      <c r="B255" s="94" t="s">
        <v>362</v>
      </c>
      <c r="C255" s="94" t="s">
        <v>196</v>
      </c>
      <c r="D255" s="94" t="s">
        <v>306</v>
      </c>
      <c r="E255" s="110" t="s">
        <v>209</v>
      </c>
      <c r="F255" s="95">
        <v>0</v>
      </c>
    </row>
    <row r="256" spans="1:256" s="96" customFormat="1" ht="26.4" x14ac:dyDescent="0.25">
      <c r="A256" s="93" t="s">
        <v>252</v>
      </c>
      <c r="B256" s="94" t="s">
        <v>362</v>
      </c>
      <c r="C256" s="94" t="s">
        <v>196</v>
      </c>
      <c r="D256" s="94" t="s">
        <v>306</v>
      </c>
      <c r="E256" s="94" t="s">
        <v>253</v>
      </c>
      <c r="F256" s="120">
        <v>0</v>
      </c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Q256" s="79"/>
      <c r="AR256" s="79"/>
      <c r="AS256" s="79"/>
      <c r="AT256" s="79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9"/>
      <c r="BW256" s="79"/>
      <c r="BX256" s="79"/>
      <c r="BY256" s="79"/>
      <c r="BZ256" s="79"/>
      <c r="CA256" s="79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9"/>
      <c r="DM256" s="79"/>
      <c r="DN256" s="79"/>
      <c r="DO256" s="79"/>
      <c r="DP256" s="79"/>
      <c r="DQ256" s="79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9"/>
      <c r="FC256" s="79"/>
      <c r="FD256" s="79"/>
      <c r="FE256" s="79"/>
      <c r="FF256" s="79"/>
      <c r="FG256" s="79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  <c r="FV256" s="79"/>
      <c r="FW256" s="79"/>
      <c r="FX256" s="79"/>
      <c r="FY256" s="79"/>
      <c r="FZ256" s="79"/>
      <c r="GA256" s="79"/>
      <c r="GB256" s="79"/>
      <c r="GC256" s="79"/>
      <c r="GD256" s="79"/>
      <c r="GE256" s="79"/>
      <c r="GF256" s="79"/>
      <c r="GG256" s="79"/>
      <c r="GH256" s="79"/>
      <c r="GI256" s="79"/>
      <c r="GJ256" s="79"/>
      <c r="GK256" s="79"/>
      <c r="GL256" s="79"/>
      <c r="GM256" s="79"/>
      <c r="GN256" s="79"/>
      <c r="GO256" s="79"/>
      <c r="GP256" s="79"/>
      <c r="GQ256" s="79"/>
      <c r="GR256" s="79"/>
      <c r="GS256" s="79"/>
      <c r="GT256" s="79"/>
      <c r="GU256" s="79"/>
      <c r="GV256" s="79"/>
      <c r="GW256" s="79"/>
      <c r="GX256" s="79"/>
      <c r="GY256" s="79"/>
      <c r="GZ256" s="79"/>
      <c r="HA256" s="79"/>
      <c r="HB256" s="79"/>
      <c r="HC256" s="79"/>
      <c r="HD256" s="79"/>
      <c r="HE256" s="79"/>
      <c r="HF256" s="79"/>
      <c r="HG256" s="79"/>
      <c r="HH256" s="79"/>
      <c r="HI256" s="79"/>
      <c r="HJ256" s="79"/>
      <c r="HK256" s="79"/>
      <c r="HL256" s="79"/>
      <c r="HM256" s="79"/>
      <c r="HN256" s="79"/>
      <c r="HO256" s="79"/>
      <c r="HP256" s="79"/>
      <c r="HQ256" s="79"/>
      <c r="HR256" s="79"/>
      <c r="HS256" s="79"/>
      <c r="HT256" s="79"/>
      <c r="HU256" s="79"/>
      <c r="HV256" s="79"/>
      <c r="HW256" s="79"/>
      <c r="HX256" s="79"/>
      <c r="HY256" s="79"/>
      <c r="HZ256" s="79"/>
      <c r="IA256" s="79"/>
      <c r="IB256" s="79"/>
      <c r="IC256" s="79"/>
      <c r="ID256" s="79"/>
      <c r="IE256" s="79"/>
      <c r="IF256" s="79"/>
      <c r="IG256" s="79"/>
      <c r="IH256" s="79"/>
      <c r="II256" s="79"/>
      <c r="IJ256" s="79"/>
      <c r="IK256" s="79"/>
      <c r="IL256" s="79"/>
      <c r="IM256" s="79"/>
      <c r="IN256" s="79"/>
      <c r="IO256" s="79"/>
      <c r="IP256" s="79"/>
      <c r="IQ256" s="79"/>
      <c r="IR256" s="79"/>
      <c r="IS256" s="79"/>
      <c r="IT256" s="79"/>
      <c r="IU256" s="79"/>
      <c r="IV256" s="79"/>
    </row>
    <row r="257" spans="1:256" ht="79.2" x14ac:dyDescent="0.25">
      <c r="A257" s="97" t="s">
        <v>388</v>
      </c>
      <c r="B257" s="98" t="s">
        <v>362</v>
      </c>
      <c r="C257" s="98" t="s">
        <v>196</v>
      </c>
      <c r="D257" s="98" t="s">
        <v>389</v>
      </c>
      <c r="E257" s="98"/>
      <c r="F257" s="132">
        <f>SUM(F258)</f>
        <v>3420</v>
      </c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  <c r="BV257" s="125"/>
      <c r="BW257" s="125"/>
      <c r="BX257" s="125"/>
      <c r="BY257" s="125"/>
      <c r="BZ257" s="125"/>
      <c r="CA257" s="125"/>
      <c r="CB257" s="125"/>
      <c r="CC257" s="125"/>
      <c r="CD257" s="125"/>
      <c r="CE257" s="125"/>
      <c r="CF257" s="125"/>
      <c r="CG257" s="125"/>
      <c r="CH257" s="125"/>
      <c r="CI257" s="125"/>
      <c r="CJ257" s="125"/>
      <c r="CK257" s="125"/>
      <c r="CL257" s="125"/>
      <c r="CM257" s="125"/>
      <c r="CN257" s="125"/>
      <c r="CO257" s="125"/>
      <c r="CP257" s="125"/>
      <c r="CQ257" s="125"/>
      <c r="CR257" s="125"/>
      <c r="CS257" s="125"/>
      <c r="CT257" s="125"/>
      <c r="CU257" s="125"/>
      <c r="CV257" s="125"/>
      <c r="CW257" s="125"/>
      <c r="CX257" s="125"/>
      <c r="CY257" s="125"/>
      <c r="CZ257" s="125"/>
      <c r="DA257" s="125"/>
      <c r="DB257" s="125"/>
      <c r="DC257" s="125"/>
      <c r="DD257" s="125"/>
      <c r="DE257" s="125"/>
      <c r="DF257" s="125"/>
      <c r="DG257" s="125"/>
      <c r="DH257" s="125"/>
      <c r="DI257" s="125"/>
      <c r="DJ257" s="125"/>
      <c r="DK257" s="125"/>
      <c r="DL257" s="125"/>
      <c r="DM257" s="125"/>
      <c r="DN257" s="125"/>
      <c r="DO257" s="125"/>
      <c r="DP257" s="125"/>
      <c r="DQ257" s="125"/>
      <c r="DR257" s="125"/>
      <c r="DS257" s="125"/>
      <c r="DT257" s="125"/>
      <c r="DU257" s="125"/>
      <c r="DV257" s="125"/>
      <c r="DW257" s="125"/>
      <c r="DX257" s="125"/>
      <c r="DY257" s="125"/>
      <c r="DZ257" s="125"/>
      <c r="EA257" s="125"/>
      <c r="EB257" s="125"/>
      <c r="EC257" s="125"/>
      <c r="ED257" s="125"/>
      <c r="EE257" s="125"/>
      <c r="EF257" s="125"/>
      <c r="EG257" s="125"/>
      <c r="EH257" s="125"/>
      <c r="EI257" s="125"/>
      <c r="EJ257" s="125"/>
      <c r="EK257" s="125"/>
      <c r="EL257" s="125"/>
      <c r="EM257" s="125"/>
      <c r="EN257" s="125"/>
      <c r="EO257" s="125"/>
      <c r="EP257" s="125"/>
      <c r="EQ257" s="125"/>
      <c r="ER257" s="125"/>
      <c r="ES257" s="125"/>
      <c r="ET257" s="125"/>
      <c r="EU257" s="125"/>
      <c r="EV257" s="125"/>
      <c r="EW257" s="125"/>
      <c r="EX257" s="125"/>
      <c r="EY257" s="125"/>
      <c r="EZ257" s="125"/>
      <c r="FA257" s="125"/>
      <c r="FB257" s="125"/>
      <c r="FC257" s="125"/>
      <c r="FD257" s="125"/>
      <c r="FE257" s="125"/>
      <c r="FF257" s="125"/>
      <c r="FG257" s="125"/>
      <c r="FH257" s="125"/>
      <c r="FI257" s="125"/>
      <c r="FJ257" s="125"/>
      <c r="FK257" s="125"/>
      <c r="FL257" s="125"/>
      <c r="FM257" s="125"/>
      <c r="FN257" s="125"/>
      <c r="FO257" s="125"/>
      <c r="FP257" s="125"/>
      <c r="FQ257" s="125"/>
      <c r="FR257" s="125"/>
      <c r="FS257" s="125"/>
      <c r="FT257" s="125"/>
      <c r="FU257" s="125"/>
      <c r="FV257" s="125"/>
      <c r="FW257" s="125"/>
      <c r="FX257" s="125"/>
      <c r="FY257" s="125"/>
      <c r="FZ257" s="125"/>
      <c r="GA257" s="125"/>
      <c r="GB257" s="125"/>
      <c r="GC257" s="125"/>
      <c r="GD257" s="125"/>
      <c r="GE257" s="125"/>
      <c r="GF257" s="125"/>
      <c r="GG257" s="125"/>
      <c r="GH257" s="125"/>
      <c r="GI257" s="125"/>
      <c r="GJ257" s="125"/>
      <c r="GK257" s="125"/>
      <c r="GL257" s="125"/>
      <c r="GM257" s="125"/>
      <c r="GN257" s="125"/>
      <c r="GO257" s="125"/>
      <c r="GP257" s="125"/>
      <c r="GQ257" s="125"/>
      <c r="GR257" s="125"/>
      <c r="GS257" s="125"/>
      <c r="GT257" s="125"/>
      <c r="GU257" s="125"/>
      <c r="GV257" s="125"/>
      <c r="GW257" s="125"/>
      <c r="GX257" s="125"/>
      <c r="GY257" s="125"/>
      <c r="GZ257" s="125"/>
      <c r="HA257" s="125"/>
      <c r="HB257" s="125"/>
      <c r="HC257" s="125"/>
      <c r="HD257" s="125"/>
      <c r="HE257" s="125"/>
      <c r="HF257" s="125"/>
      <c r="HG257" s="125"/>
      <c r="HH257" s="125"/>
      <c r="HI257" s="125"/>
      <c r="HJ257" s="125"/>
      <c r="HK257" s="125"/>
      <c r="HL257" s="125"/>
      <c r="HM257" s="125"/>
      <c r="HN257" s="125"/>
      <c r="HO257" s="125"/>
      <c r="HP257" s="125"/>
      <c r="HQ257" s="125"/>
      <c r="HR257" s="125"/>
      <c r="HS257" s="125"/>
      <c r="HT257" s="125"/>
      <c r="HU257" s="125"/>
      <c r="HV257" s="125"/>
      <c r="HW257" s="125"/>
      <c r="HX257" s="125"/>
      <c r="HY257" s="125"/>
      <c r="HZ257" s="125"/>
      <c r="IA257" s="125"/>
      <c r="IB257" s="125"/>
      <c r="IC257" s="125"/>
      <c r="ID257" s="125"/>
      <c r="IE257" s="125"/>
      <c r="IF257" s="125"/>
      <c r="IG257" s="125"/>
      <c r="IH257" s="125"/>
      <c r="II257" s="125"/>
      <c r="IJ257" s="125"/>
      <c r="IK257" s="125"/>
      <c r="IL257" s="125"/>
      <c r="IM257" s="125"/>
      <c r="IN257" s="125"/>
      <c r="IO257" s="125"/>
      <c r="IP257" s="125"/>
      <c r="IQ257" s="125"/>
      <c r="IR257" s="125"/>
      <c r="IS257" s="125"/>
      <c r="IT257" s="125"/>
      <c r="IU257" s="125"/>
      <c r="IV257" s="125"/>
    </row>
    <row r="258" spans="1:256" s="100" customFormat="1" ht="13.8" x14ac:dyDescent="0.3">
      <c r="A258" s="93" t="s">
        <v>208</v>
      </c>
      <c r="B258" s="94" t="s">
        <v>362</v>
      </c>
      <c r="C258" s="94" t="s">
        <v>196</v>
      </c>
      <c r="D258" s="94" t="s">
        <v>389</v>
      </c>
      <c r="E258" s="94" t="s">
        <v>209</v>
      </c>
      <c r="F258" s="120">
        <v>3420</v>
      </c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126"/>
      <c r="BY258" s="126"/>
      <c r="BZ258" s="126"/>
      <c r="CA258" s="126"/>
      <c r="CB258" s="126"/>
      <c r="CC258" s="126"/>
      <c r="CD258" s="126"/>
      <c r="CE258" s="126"/>
      <c r="CF258" s="126"/>
      <c r="CG258" s="126"/>
      <c r="CH258" s="126"/>
      <c r="CI258" s="126"/>
      <c r="CJ258" s="126"/>
      <c r="CK258" s="126"/>
      <c r="CL258" s="126"/>
      <c r="CM258" s="126"/>
      <c r="CN258" s="126"/>
      <c r="CO258" s="126"/>
      <c r="CP258" s="126"/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6"/>
      <c r="DE258" s="126"/>
      <c r="DF258" s="126"/>
      <c r="DG258" s="126"/>
      <c r="DH258" s="126"/>
      <c r="DI258" s="126"/>
      <c r="DJ258" s="126"/>
      <c r="DK258" s="126"/>
      <c r="DL258" s="126"/>
      <c r="DM258" s="126"/>
      <c r="DN258" s="126"/>
      <c r="DO258" s="126"/>
      <c r="DP258" s="126"/>
      <c r="DQ258" s="126"/>
      <c r="DR258" s="126"/>
      <c r="DS258" s="126"/>
      <c r="DT258" s="126"/>
      <c r="DU258" s="126"/>
      <c r="DV258" s="126"/>
      <c r="DW258" s="126"/>
      <c r="DX258" s="126"/>
      <c r="DY258" s="126"/>
      <c r="DZ258" s="126"/>
      <c r="EA258" s="126"/>
      <c r="EB258" s="126"/>
      <c r="EC258" s="126"/>
      <c r="ED258" s="126"/>
      <c r="EE258" s="126"/>
      <c r="EF258" s="126"/>
      <c r="EG258" s="126"/>
      <c r="EH258" s="126"/>
      <c r="EI258" s="126"/>
      <c r="EJ258" s="126"/>
      <c r="EK258" s="126"/>
      <c r="EL258" s="126"/>
      <c r="EM258" s="126"/>
      <c r="EN258" s="126"/>
      <c r="EO258" s="126"/>
      <c r="EP258" s="126"/>
      <c r="EQ258" s="126"/>
      <c r="ER258" s="126"/>
      <c r="ES258" s="126"/>
      <c r="ET258" s="126"/>
      <c r="EU258" s="126"/>
      <c r="EV258" s="126"/>
      <c r="EW258" s="126"/>
      <c r="EX258" s="126"/>
      <c r="EY258" s="126"/>
      <c r="EZ258" s="126"/>
      <c r="FA258" s="126"/>
      <c r="FB258" s="126"/>
      <c r="FC258" s="126"/>
      <c r="FD258" s="126"/>
      <c r="FE258" s="126"/>
      <c r="FF258" s="126"/>
      <c r="FG258" s="126"/>
      <c r="FH258" s="126"/>
      <c r="FI258" s="126"/>
      <c r="FJ258" s="126"/>
      <c r="FK258" s="126"/>
      <c r="FL258" s="126"/>
      <c r="FM258" s="126"/>
      <c r="FN258" s="126"/>
      <c r="FO258" s="126"/>
      <c r="FP258" s="126"/>
      <c r="FQ258" s="126"/>
      <c r="FR258" s="126"/>
      <c r="FS258" s="126"/>
      <c r="FT258" s="126"/>
      <c r="FU258" s="126"/>
      <c r="FV258" s="126"/>
      <c r="FW258" s="126"/>
      <c r="FX258" s="126"/>
      <c r="FY258" s="126"/>
      <c r="FZ258" s="126"/>
      <c r="GA258" s="126"/>
      <c r="GB258" s="126"/>
      <c r="GC258" s="126"/>
      <c r="GD258" s="126"/>
      <c r="GE258" s="126"/>
      <c r="GF258" s="126"/>
      <c r="GG258" s="126"/>
      <c r="GH258" s="126"/>
      <c r="GI258" s="126"/>
      <c r="GJ258" s="126"/>
      <c r="GK258" s="126"/>
      <c r="GL258" s="126"/>
      <c r="GM258" s="126"/>
      <c r="GN258" s="126"/>
      <c r="GO258" s="126"/>
      <c r="GP258" s="126"/>
      <c r="GQ258" s="126"/>
      <c r="GR258" s="126"/>
      <c r="GS258" s="126"/>
      <c r="GT258" s="126"/>
      <c r="GU258" s="126"/>
      <c r="GV258" s="126"/>
      <c r="GW258" s="126"/>
      <c r="GX258" s="126"/>
      <c r="GY258" s="126"/>
      <c r="GZ258" s="126"/>
      <c r="HA258" s="126"/>
      <c r="HB258" s="126"/>
      <c r="HC258" s="126"/>
      <c r="HD258" s="126"/>
      <c r="HE258" s="126"/>
      <c r="HF258" s="126"/>
      <c r="HG258" s="126"/>
      <c r="HH258" s="126"/>
      <c r="HI258" s="126"/>
      <c r="HJ258" s="126"/>
      <c r="HK258" s="126"/>
      <c r="HL258" s="126"/>
      <c r="HM258" s="126"/>
      <c r="HN258" s="126"/>
      <c r="HO258" s="126"/>
      <c r="HP258" s="126"/>
      <c r="HQ258" s="126"/>
      <c r="HR258" s="126"/>
      <c r="HS258" s="126"/>
      <c r="HT258" s="126"/>
      <c r="HU258" s="126"/>
      <c r="HV258" s="126"/>
      <c r="HW258" s="126"/>
      <c r="HX258" s="126"/>
      <c r="HY258" s="126"/>
      <c r="HZ258" s="126"/>
      <c r="IA258" s="126"/>
      <c r="IB258" s="126"/>
      <c r="IC258" s="126"/>
      <c r="ID258" s="126"/>
      <c r="IE258" s="126"/>
      <c r="IF258" s="126"/>
      <c r="IG258" s="126"/>
      <c r="IH258" s="126"/>
      <c r="II258" s="126"/>
      <c r="IJ258" s="126"/>
      <c r="IK258" s="126"/>
      <c r="IL258" s="126"/>
      <c r="IM258" s="126"/>
      <c r="IN258" s="126"/>
      <c r="IO258" s="126"/>
      <c r="IP258" s="126"/>
      <c r="IQ258" s="126"/>
      <c r="IR258" s="126"/>
      <c r="IS258" s="126"/>
      <c r="IT258" s="126"/>
      <c r="IU258" s="126"/>
      <c r="IV258" s="126"/>
    </row>
    <row r="259" spans="1:256" s="100" customFormat="1" ht="40.5" customHeight="1" x14ac:dyDescent="0.3">
      <c r="A259" s="97" t="s">
        <v>390</v>
      </c>
      <c r="B259" s="98" t="s">
        <v>362</v>
      </c>
      <c r="C259" s="98" t="s">
        <v>196</v>
      </c>
      <c r="D259" s="98" t="s">
        <v>391</v>
      </c>
      <c r="E259" s="98"/>
      <c r="F259" s="132">
        <f>SUM(F260)</f>
        <v>0</v>
      </c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  <c r="BV259" s="125"/>
      <c r="BW259" s="125"/>
      <c r="BX259" s="125"/>
      <c r="BY259" s="125"/>
      <c r="BZ259" s="125"/>
      <c r="CA259" s="125"/>
      <c r="CB259" s="125"/>
      <c r="CC259" s="125"/>
      <c r="CD259" s="125"/>
      <c r="CE259" s="125"/>
      <c r="CF259" s="125"/>
      <c r="CG259" s="125"/>
      <c r="CH259" s="125"/>
      <c r="CI259" s="125"/>
      <c r="CJ259" s="125"/>
      <c r="CK259" s="125"/>
      <c r="CL259" s="125"/>
      <c r="CM259" s="125"/>
      <c r="CN259" s="125"/>
      <c r="CO259" s="125"/>
      <c r="CP259" s="125"/>
      <c r="CQ259" s="125"/>
      <c r="CR259" s="125"/>
      <c r="CS259" s="125"/>
      <c r="CT259" s="125"/>
      <c r="CU259" s="125"/>
      <c r="CV259" s="125"/>
      <c r="CW259" s="125"/>
      <c r="CX259" s="125"/>
      <c r="CY259" s="125"/>
      <c r="CZ259" s="125"/>
      <c r="DA259" s="125"/>
      <c r="DB259" s="125"/>
      <c r="DC259" s="125"/>
      <c r="DD259" s="125"/>
      <c r="DE259" s="125"/>
      <c r="DF259" s="125"/>
      <c r="DG259" s="125"/>
      <c r="DH259" s="125"/>
      <c r="DI259" s="125"/>
      <c r="DJ259" s="125"/>
      <c r="DK259" s="125"/>
      <c r="DL259" s="125"/>
      <c r="DM259" s="125"/>
      <c r="DN259" s="125"/>
      <c r="DO259" s="125"/>
      <c r="DP259" s="125"/>
      <c r="DQ259" s="125"/>
      <c r="DR259" s="125"/>
      <c r="DS259" s="125"/>
      <c r="DT259" s="125"/>
      <c r="DU259" s="125"/>
      <c r="DV259" s="125"/>
      <c r="DW259" s="125"/>
      <c r="DX259" s="125"/>
      <c r="DY259" s="125"/>
      <c r="DZ259" s="125"/>
      <c r="EA259" s="125"/>
      <c r="EB259" s="125"/>
      <c r="EC259" s="125"/>
      <c r="ED259" s="125"/>
      <c r="EE259" s="125"/>
      <c r="EF259" s="125"/>
      <c r="EG259" s="125"/>
      <c r="EH259" s="125"/>
      <c r="EI259" s="125"/>
      <c r="EJ259" s="125"/>
      <c r="EK259" s="125"/>
      <c r="EL259" s="125"/>
      <c r="EM259" s="125"/>
      <c r="EN259" s="125"/>
      <c r="EO259" s="125"/>
      <c r="EP259" s="125"/>
      <c r="EQ259" s="125"/>
      <c r="ER259" s="125"/>
      <c r="ES259" s="125"/>
      <c r="ET259" s="125"/>
      <c r="EU259" s="125"/>
      <c r="EV259" s="125"/>
      <c r="EW259" s="125"/>
      <c r="EX259" s="125"/>
      <c r="EY259" s="125"/>
      <c r="EZ259" s="125"/>
      <c r="FA259" s="125"/>
      <c r="FB259" s="125"/>
      <c r="FC259" s="125"/>
      <c r="FD259" s="125"/>
      <c r="FE259" s="125"/>
      <c r="FF259" s="125"/>
      <c r="FG259" s="125"/>
      <c r="FH259" s="125"/>
      <c r="FI259" s="125"/>
      <c r="FJ259" s="125"/>
      <c r="FK259" s="125"/>
      <c r="FL259" s="125"/>
      <c r="FM259" s="125"/>
      <c r="FN259" s="125"/>
      <c r="FO259" s="125"/>
      <c r="FP259" s="125"/>
      <c r="FQ259" s="125"/>
      <c r="FR259" s="125"/>
      <c r="FS259" s="125"/>
      <c r="FT259" s="125"/>
      <c r="FU259" s="125"/>
      <c r="FV259" s="125"/>
      <c r="FW259" s="125"/>
      <c r="FX259" s="125"/>
      <c r="FY259" s="125"/>
      <c r="FZ259" s="125"/>
      <c r="GA259" s="125"/>
      <c r="GB259" s="125"/>
      <c r="GC259" s="125"/>
      <c r="GD259" s="125"/>
      <c r="GE259" s="125"/>
      <c r="GF259" s="125"/>
      <c r="GG259" s="125"/>
      <c r="GH259" s="125"/>
      <c r="GI259" s="125"/>
      <c r="GJ259" s="125"/>
      <c r="GK259" s="125"/>
      <c r="GL259" s="125"/>
      <c r="GM259" s="125"/>
      <c r="GN259" s="125"/>
      <c r="GO259" s="125"/>
      <c r="GP259" s="125"/>
      <c r="GQ259" s="125"/>
      <c r="GR259" s="125"/>
      <c r="GS259" s="125"/>
      <c r="GT259" s="125"/>
      <c r="GU259" s="125"/>
      <c r="GV259" s="125"/>
      <c r="GW259" s="125"/>
      <c r="GX259" s="125"/>
      <c r="GY259" s="125"/>
      <c r="GZ259" s="125"/>
      <c r="HA259" s="125"/>
      <c r="HB259" s="125"/>
      <c r="HC259" s="125"/>
      <c r="HD259" s="125"/>
      <c r="HE259" s="125"/>
      <c r="HF259" s="125"/>
      <c r="HG259" s="125"/>
      <c r="HH259" s="125"/>
      <c r="HI259" s="125"/>
      <c r="HJ259" s="125"/>
      <c r="HK259" s="125"/>
      <c r="HL259" s="125"/>
      <c r="HM259" s="125"/>
      <c r="HN259" s="125"/>
      <c r="HO259" s="125"/>
      <c r="HP259" s="125"/>
      <c r="HQ259" s="125"/>
      <c r="HR259" s="125"/>
      <c r="HS259" s="125"/>
      <c r="HT259" s="125"/>
      <c r="HU259" s="125"/>
      <c r="HV259" s="125"/>
      <c r="HW259" s="125"/>
      <c r="HX259" s="125"/>
      <c r="HY259" s="125"/>
      <c r="HZ259" s="125"/>
      <c r="IA259" s="125"/>
      <c r="IB259" s="125"/>
      <c r="IC259" s="125"/>
      <c r="ID259" s="125"/>
      <c r="IE259" s="125"/>
      <c r="IF259" s="125"/>
      <c r="IG259" s="125"/>
      <c r="IH259" s="125"/>
      <c r="II259" s="125"/>
      <c r="IJ259" s="125"/>
      <c r="IK259" s="125"/>
      <c r="IL259" s="125"/>
      <c r="IM259" s="125"/>
      <c r="IN259" s="125"/>
      <c r="IO259" s="125"/>
      <c r="IP259" s="125"/>
      <c r="IQ259" s="125"/>
      <c r="IR259" s="125"/>
      <c r="IS259" s="125"/>
      <c r="IT259" s="125"/>
      <c r="IU259" s="125"/>
      <c r="IV259" s="125"/>
    </row>
    <row r="260" spans="1:256" s="100" customFormat="1" ht="27" x14ac:dyDescent="0.3">
      <c r="A260" s="93" t="s">
        <v>207</v>
      </c>
      <c r="B260" s="94" t="s">
        <v>362</v>
      </c>
      <c r="C260" s="94" t="s">
        <v>196</v>
      </c>
      <c r="D260" s="94" t="s">
        <v>391</v>
      </c>
      <c r="E260" s="94" t="s">
        <v>200</v>
      </c>
      <c r="F260" s="120">
        <v>0</v>
      </c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6"/>
      <c r="BW260" s="126"/>
      <c r="BX260" s="126"/>
      <c r="BY260" s="126"/>
      <c r="BZ260" s="126"/>
      <c r="CA260" s="126"/>
      <c r="CB260" s="126"/>
      <c r="CC260" s="126"/>
      <c r="CD260" s="126"/>
      <c r="CE260" s="126"/>
      <c r="CF260" s="126"/>
      <c r="CG260" s="126"/>
      <c r="CH260" s="126"/>
      <c r="CI260" s="126"/>
      <c r="CJ260" s="126"/>
      <c r="CK260" s="126"/>
      <c r="CL260" s="126"/>
      <c r="CM260" s="126"/>
      <c r="CN260" s="126"/>
      <c r="CO260" s="126"/>
      <c r="CP260" s="126"/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6"/>
      <c r="DF260" s="126"/>
      <c r="DG260" s="126"/>
      <c r="DH260" s="126"/>
      <c r="DI260" s="126"/>
      <c r="DJ260" s="126"/>
      <c r="DK260" s="126"/>
      <c r="DL260" s="126"/>
      <c r="DM260" s="126"/>
      <c r="DN260" s="126"/>
      <c r="DO260" s="126"/>
      <c r="DP260" s="126"/>
      <c r="DQ260" s="126"/>
      <c r="DR260" s="126"/>
      <c r="DS260" s="126"/>
      <c r="DT260" s="126"/>
      <c r="DU260" s="126"/>
      <c r="DV260" s="126"/>
      <c r="DW260" s="126"/>
      <c r="DX260" s="126"/>
      <c r="DY260" s="126"/>
      <c r="DZ260" s="126"/>
      <c r="EA260" s="126"/>
      <c r="EB260" s="126"/>
      <c r="EC260" s="126"/>
      <c r="ED260" s="126"/>
      <c r="EE260" s="126"/>
      <c r="EF260" s="126"/>
      <c r="EG260" s="126"/>
      <c r="EH260" s="126"/>
      <c r="EI260" s="126"/>
      <c r="EJ260" s="126"/>
      <c r="EK260" s="126"/>
      <c r="EL260" s="126"/>
      <c r="EM260" s="126"/>
      <c r="EN260" s="126"/>
      <c r="EO260" s="126"/>
      <c r="EP260" s="126"/>
      <c r="EQ260" s="126"/>
      <c r="ER260" s="126"/>
      <c r="ES260" s="126"/>
      <c r="ET260" s="126"/>
      <c r="EU260" s="126"/>
      <c r="EV260" s="126"/>
      <c r="EW260" s="126"/>
      <c r="EX260" s="126"/>
      <c r="EY260" s="126"/>
      <c r="EZ260" s="126"/>
      <c r="FA260" s="126"/>
      <c r="FB260" s="126"/>
      <c r="FC260" s="126"/>
      <c r="FD260" s="126"/>
      <c r="FE260" s="126"/>
      <c r="FF260" s="126"/>
      <c r="FG260" s="126"/>
      <c r="FH260" s="126"/>
      <c r="FI260" s="126"/>
      <c r="FJ260" s="126"/>
      <c r="FK260" s="126"/>
      <c r="FL260" s="126"/>
      <c r="FM260" s="126"/>
      <c r="FN260" s="126"/>
      <c r="FO260" s="126"/>
      <c r="FP260" s="126"/>
      <c r="FQ260" s="126"/>
      <c r="FR260" s="126"/>
      <c r="FS260" s="126"/>
      <c r="FT260" s="126"/>
      <c r="FU260" s="126"/>
      <c r="FV260" s="126"/>
      <c r="FW260" s="126"/>
      <c r="FX260" s="126"/>
      <c r="FY260" s="126"/>
      <c r="FZ260" s="126"/>
      <c r="GA260" s="126"/>
      <c r="GB260" s="126"/>
      <c r="GC260" s="126"/>
      <c r="GD260" s="126"/>
      <c r="GE260" s="126"/>
      <c r="GF260" s="126"/>
      <c r="GG260" s="126"/>
      <c r="GH260" s="126"/>
      <c r="GI260" s="126"/>
      <c r="GJ260" s="126"/>
      <c r="GK260" s="126"/>
      <c r="GL260" s="126"/>
      <c r="GM260" s="126"/>
      <c r="GN260" s="126"/>
      <c r="GO260" s="126"/>
      <c r="GP260" s="126"/>
      <c r="GQ260" s="126"/>
      <c r="GR260" s="126"/>
      <c r="GS260" s="126"/>
      <c r="GT260" s="126"/>
      <c r="GU260" s="126"/>
      <c r="GV260" s="126"/>
      <c r="GW260" s="126"/>
      <c r="GX260" s="126"/>
      <c r="GY260" s="126"/>
      <c r="GZ260" s="126"/>
      <c r="HA260" s="126"/>
      <c r="HB260" s="126"/>
      <c r="HC260" s="126"/>
      <c r="HD260" s="126"/>
      <c r="HE260" s="126"/>
      <c r="HF260" s="126"/>
      <c r="HG260" s="126"/>
      <c r="HH260" s="126"/>
      <c r="HI260" s="126"/>
      <c r="HJ260" s="126"/>
      <c r="HK260" s="126"/>
      <c r="HL260" s="126"/>
      <c r="HM260" s="126"/>
      <c r="HN260" s="126"/>
      <c r="HO260" s="126"/>
      <c r="HP260" s="126"/>
      <c r="HQ260" s="126"/>
      <c r="HR260" s="126"/>
      <c r="HS260" s="126"/>
      <c r="HT260" s="126"/>
      <c r="HU260" s="126"/>
      <c r="HV260" s="126"/>
      <c r="HW260" s="126"/>
      <c r="HX260" s="126"/>
      <c r="HY260" s="126"/>
      <c r="HZ260" s="126"/>
      <c r="IA260" s="126"/>
      <c r="IB260" s="126"/>
      <c r="IC260" s="126"/>
      <c r="ID260" s="126"/>
      <c r="IE260" s="126"/>
      <c r="IF260" s="126"/>
      <c r="IG260" s="126"/>
      <c r="IH260" s="126"/>
      <c r="II260" s="126"/>
      <c r="IJ260" s="126"/>
      <c r="IK260" s="126"/>
      <c r="IL260" s="126"/>
      <c r="IM260" s="126"/>
      <c r="IN260" s="126"/>
      <c r="IO260" s="126"/>
      <c r="IP260" s="126"/>
      <c r="IQ260" s="126"/>
      <c r="IR260" s="126"/>
      <c r="IS260" s="126"/>
      <c r="IT260" s="126"/>
      <c r="IU260" s="126"/>
      <c r="IV260" s="126"/>
    </row>
    <row r="261" spans="1:256" ht="79.2" x14ac:dyDescent="0.25">
      <c r="A261" s="113" t="s">
        <v>392</v>
      </c>
      <c r="B261" s="106" t="s">
        <v>362</v>
      </c>
      <c r="C261" s="106" t="s">
        <v>196</v>
      </c>
      <c r="D261" s="106" t="s">
        <v>393</v>
      </c>
      <c r="E261" s="106"/>
      <c r="F261" s="99">
        <f>SUM(F262)</f>
        <v>450</v>
      </c>
    </row>
    <row r="262" spans="1:256" s="96" customFormat="1" ht="26.4" x14ac:dyDescent="0.25">
      <c r="A262" s="93" t="s">
        <v>207</v>
      </c>
      <c r="B262" s="110" t="s">
        <v>362</v>
      </c>
      <c r="C262" s="110" t="s">
        <v>196</v>
      </c>
      <c r="D262" s="110" t="s">
        <v>393</v>
      </c>
      <c r="E262" s="110" t="s">
        <v>200</v>
      </c>
      <c r="F262" s="95">
        <v>450</v>
      </c>
    </row>
    <row r="263" spans="1:256" s="96" customFormat="1" ht="13.8" x14ac:dyDescent="0.25">
      <c r="A263" s="160" t="s">
        <v>394</v>
      </c>
      <c r="B263" s="101" t="s">
        <v>362</v>
      </c>
      <c r="C263" s="101" t="s">
        <v>202</v>
      </c>
      <c r="D263" s="101"/>
      <c r="E263" s="101"/>
      <c r="F263" s="102">
        <f>SUM(F264)</f>
        <v>23393</v>
      </c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9"/>
      <c r="BW263" s="79"/>
      <c r="BX263" s="79"/>
      <c r="BY263" s="79"/>
      <c r="BZ263" s="79"/>
      <c r="CA263" s="79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9"/>
      <c r="DM263" s="79"/>
      <c r="DN263" s="79"/>
      <c r="DO263" s="79"/>
      <c r="DP263" s="79"/>
      <c r="DQ263" s="79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9"/>
      <c r="FC263" s="79"/>
      <c r="FD263" s="79"/>
      <c r="FE263" s="79"/>
      <c r="FF263" s="79"/>
      <c r="FG263" s="79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  <c r="GA263" s="79"/>
      <c r="GB263" s="79"/>
      <c r="GC263" s="79"/>
      <c r="GD263" s="79"/>
      <c r="GE263" s="79"/>
      <c r="GF263" s="79"/>
      <c r="GG263" s="79"/>
      <c r="GH263" s="79"/>
      <c r="GI263" s="79"/>
      <c r="GJ263" s="79"/>
      <c r="GK263" s="79"/>
      <c r="GL263" s="79"/>
      <c r="GM263" s="79"/>
      <c r="GN263" s="79"/>
      <c r="GO263" s="79"/>
      <c r="GP263" s="79"/>
      <c r="GQ263" s="79"/>
      <c r="GR263" s="79"/>
      <c r="GS263" s="79"/>
      <c r="GT263" s="79"/>
      <c r="GU263" s="79"/>
      <c r="GV263" s="79"/>
      <c r="GW263" s="79"/>
      <c r="GX263" s="79"/>
      <c r="GY263" s="79"/>
      <c r="GZ263" s="79"/>
      <c r="HA263" s="79"/>
      <c r="HB263" s="79"/>
      <c r="HC263" s="79"/>
      <c r="HD263" s="79"/>
      <c r="HE263" s="79"/>
      <c r="HF263" s="79"/>
      <c r="HG263" s="79"/>
      <c r="HH263" s="79"/>
      <c r="HI263" s="79"/>
      <c r="HJ263" s="79"/>
      <c r="HK263" s="79"/>
      <c r="HL263" s="79"/>
      <c r="HM263" s="79"/>
      <c r="HN263" s="79"/>
      <c r="HO263" s="79"/>
      <c r="HP263" s="79"/>
      <c r="HQ263" s="79"/>
      <c r="HR263" s="79"/>
      <c r="HS263" s="79"/>
      <c r="HT263" s="79"/>
      <c r="HU263" s="79"/>
      <c r="HV263" s="79"/>
      <c r="HW263" s="79"/>
      <c r="HX263" s="79"/>
      <c r="HY263" s="79"/>
      <c r="HZ263" s="79"/>
      <c r="IA263" s="79"/>
      <c r="IB263" s="79"/>
      <c r="IC263" s="79"/>
      <c r="ID263" s="79"/>
      <c r="IE263" s="79"/>
      <c r="IF263" s="79"/>
      <c r="IG263" s="79"/>
      <c r="IH263" s="79"/>
      <c r="II263" s="79"/>
      <c r="IJ263" s="79"/>
      <c r="IK263" s="79"/>
      <c r="IL263" s="79"/>
      <c r="IM263" s="79"/>
      <c r="IN263" s="79"/>
      <c r="IO263" s="79"/>
      <c r="IP263" s="79"/>
      <c r="IQ263" s="79"/>
      <c r="IR263" s="79"/>
      <c r="IS263" s="79"/>
      <c r="IT263" s="79"/>
      <c r="IU263" s="79"/>
      <c r="IV263" s="79"/>
    </row>
    <row r="264" spans="1:256" ht="13.8" x14ac:dyDescent="0.25">
      <c r="A264" s="160" t="s">
        <v>395</v>
      </c>
      <c r="B264" s="101" t="s">
        <v>362</v>
      </c>
      <c r="C264" s="101" t="s">
        <v>202</v>
      </c>
      <c r="D264" s="101"/>
      <c r="E264" s="101"/>
      <c r="F264" s="102">
        <f>SUM(F265)</f>
        <v>23393</v>
      </c>
    </row>
    <row r="265" spans="1:256" ht="13.8" x14ac:dyDescent="0.3">
      <c r="A265" s="161" t="s">
        <v>396</v>
      </c>
      <c r="B265" s="91" t="s">
        <v>362</v>
      </c>
      <c r="C265" s="91" t="s">
        <v>202</v>
      </c>
      <c r="D265" s="91"/>
      <c r="E265" s="91"/>
      <c r="F265" s="124">
        <f>SUM(F266+F268+F270)</f>
        <v>23393</v>
      </c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  <c r="BV265" s="118"/>
      <c r="BW265" s="118"/>
      <c r="BX265" s="118"/>
      <c r="BY265" s="118"/>
      <c r="BZ265" s="118"/>
      <c r="CA265" s="118"/>
      <c r="CB265" s="118"/>
      <c r="CC265" s="118"/>
      <c r="CD265" s="118"/>
      <c r="CE265" s="118"/>
      <c r="CF265" s="118"/>
      <c r="CG265" s="118"/>
      <c r="CH265" s="118"/>
      <c r="CI265" s="118"/>
      <c r="CJ265" s="118"/>
      <c r="CK265" s="118"/>
      <c r="CL265" s="118"/>
      <c r="CM265" s="118"/>
      <c r="CN265" s="118"/>
      <c r="CO265" s="118"/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8"/>
      <c r="DB265" s="118"/>
      <c r="DC265" s="118"/>
      <c r="DD265" s="118"/>
      <c r="DE265" s="118"/>
      <c r="DF265" s="118"/>
      <c r="DG265" s="118"/>
      <c r="DH265" s="118"/>
      <c r="DI265" s="118"/>
      <c r="DJ265" s="118"/>
      <c r="DK265" s="118"/>
      <c r="DL265" s="118"/>
      <c r="DM265" s="118"/>
      <c r="DN265" s="118"/>
      <c r="DO265" s="118"/>
      <c r="DP265" s="118"/>
      <c r="DQ265" s="118"/>
      <c r="DR265" s="118"/>
      <c r="DS265" s="118"/>
      <c r="DT265" s="118"/>
      <c r="DU265" s="118"/>
      <c r="DV265" s="118"/>
      <c r="DW265" s="118"/>
      <c r="DX265" s="118"/>
      <c r="DY265" s="118"/>
      <c r="DZ265" s="118"/>
      <c r="EA265" s="118"/>
      <c r="EB265" s="118"/>
      <c r="EC265" s="118"/>
      <c r="ED265" s="118"/>
      <c r="EE265" s="118"/>
      <c r="EF265" s="118"/>
      <c r="EG265" s="118"/>
      <c r="EH265" s="118"/>
      <c r="EI265" s="118"/>
      <c r="EJ265" s="118"/>
      <c r="EK265" s="118"/>
      <c r="EL265" s="118"/>
      <c r="EM265" s="118"/>
      <c r="EN265" s="118"/>
      <c r="EO265" s="118"/>
      <c r="EP265" s="118"/>
      <c r="EQ265" s="118"/>
      <c r="ER265" s="118"/>
      <c r="ES265" s="118"/>
      <c r="ET265" s="118"/>
      <c r="EU265" s="118"/>
      <c r="EV265" s="118"/>
      <c r="EW265" s="118"/>
      <c r="EX265" s="118"/>
      <c r="EY265" s="118"/>
      <c r="EZ265" s="118"/>
      <c r="FA265" s="118"/>
      <c r="FB265" s="118"/>
      <c r="FC265" s="118"/>
      <c r="FD265" s="118"/>
      <c r="FE265" s="118"/>
      <c r="FF265" s="118"/>
      <c r="FG265" s="118"/>
      <c r="FH265" s="118"/>
      <c r="FI265" s="118"/>
      <c r="FJ265" s="118"/>
      <c r="FK265" s="118"/>
      <c r="FL265" s="118"/>
      <c r="FM265" s="118"/>
      <c r="FN265" s="118"/>
      <c r="FO265" s="118"/>
      <c r="FP265" s="118"/>
      <c r="FQ265" s="118"/>
      <c r="FR265" s="118"/>
      <c r="FS265" s="118"/>
      <c r="FT265" s="118"/>
      <c r="FU265" s="118"/>
      <c r="FV265" s="118"/>
      <c r="FW265" s="118"/>
      <c r="FX265" s="118"/>
      <c r="FY265" s="118"/>
      <c r="FZ265" s="118"/>
      <c r="GA265" s="118"/>
      <c r="GB265" s="118"/>
      <c r="GC265" s="118"/>
      <c r="GD265" s="118"/>
      <c r="GE265" s="118"/>
      <c r="GF265" s="118"/>
      <c r="GG265" s="118"/>
      <c r="GH265" s="118"/>
      <c r="GI265" s="118"/>
      <c r="GJ265" s="118"/>
      <c r="GK265" s="118"/>
      <c r="GL265" s="118"/>
      <c r="GM265" s="118"/>
      <c r="GN265" s="118"/>
      <c r="GO265" s="118"/>
      <c r="GP265" s="118"/>
      <c r="GQ265" s="118"/>
      <c r="GR265" s="118"/>
      <c r="GS265" s="118"/>
      <c r="GT265" s="118"/>
      <c r="GU265" s="118"/>
      <c r="GV265" s="118"/>
      <c r="GW265" s="118"/>
      <c r="GX265" s="118"/>
      <c r="GY265" s="118"/>
      <c r="GZ265" s="118"/>
      <c r="HA265" s="118"/>
      <c r="HB265" s="118"/>
      <c r="HC265" s="118"/>
      <c r="HD265" s="118"/>
      <c r="HE265" s="118"/>
      <c r="HF265" s="118"/>
      <c r="HG265" s="118"/>
      <c r="HH265" s="118"/>
      <c r="HI265" s="118"/>
      <c r="HJ265" s="118"/>
      <c r="HK265" s="118"/>
      <c r="HL265" s="118"/>
      <c r="HM265" s="118"/>
      <c r="HN265" s="118"/>
      <c r="HO265" s="118"/>
      <c r="HP265" s="118"/>
      <c r="HQ265" s="118"/>
      <c r="HR265" s="118"/>
      <c r="HS265" s="118"/>
      <c r="HT265" s="118"/>
      <c r="HU265" s="118"/>
      <c r="HV265" s="118"/>
      <c r="HW265" s="118"/>
      <c r="HX265" s="118"/>
      <c r="HY265" s="118"/>
      <c r="HZ265" s="118"/>
      <c r="IA265" s="118"/>
      <c r="IB265" s="118"/>
      <c r="IC265" s="118"/>
      <c r="ID265" s="118"/>
      <c r="IE265" s="118"/>
      <c r="IF265" s="118"/>
      <c r="IG265" s="118"/>
      <c r="IH265" s="118"/>
      <c r="II265" s="118"/>
      <c r="IJ265" s="118"/>
      <c r="IK265" s="118"/>
      <c r="IL265" s="118"/>
      <c r="IM265" s="118"/>
      <c r="IN265" s="118"/>
      <c r="IO265" s="118"/>
      <c r="IP265" s="118"/>
      <c r="IQ265" s="118"/>
      <c r="IR265" s="118"/>
      <c r="IS265" s="118"/>
      <c r="IT265" s="118"/>
      <c r="IU265" s="118"/>
      <c r="IV265" s="118"/>
    </row>
    <row r="266" spans="1:256" s="96" customFormat="1" x14ac:dyDescent="0.25">
      <c r="A266" s="157" t="s">
        <v>397</v>
      </c>
      <c r="B266" s="94" t="s">
        <v>362</v>
      </c>
      <c r="C266" s="94" t="s">
        <v>202</v>
      </c>
      <c r="D266" s="94" t="s">
        <v>398</v>
      </c>
      <c r="E266" s="94"/>
      <c r="F266" s="120">
        <f>SUM(F267)</f>
        <v>6000</v>
      </c>
    </row>
    <row r="267" spans="1:256" s="96" customFormat="1" x14ac:dyDescent="0.25">
      <c r="A267" s="97" t="s">
        <v>208</v>
      </c>
      <c r="B267" s="98" t="s">
        <v>362</v>
      </c>
      <c r="C267" s="98" t="s">
        <v>202</v>
      </c>
      <c r="D267" s="98" t="s">
        <v>398</v>
      </c>
      <c r="E267" s="98" t="s">
        <v>209</v>
      </c>
      <c r="F267" s="132">
        <v>6000</v>
      </c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9"/>
      <c r="FC267" s="79"/>
      <c r="FD267" s="79"/>
      <c r="FE267" s="79"/>
      <c r="FF267" s="79"/>
      <c r="FG267" s="79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  <c r="GA267" s="79"/>
      <c r="GB267" s="79"/>
      <c r="GC267" s="79"/>
      <c r="GD267" s="79"/>
      <c r="GE267" s="79"/>
      <c r="GF267" s="79"/>
      <c r="GG267" s="79"/>
      <c r="GH267" s="79"/>
      <c r="GI267" s="79"/>
      <c r="GJ267" s="79"/>
      <c r="GK267" s="79"/>
      <c r="GL267" s="79"/>
      <c r="GM267" s="79"/>
      <c r="GN267" s="79"/>
      <c r="GO267" s="79"/>
      <c r="GP267" s="79"/>
      <c r="GQ267" s="79"/>
      <c r="GR267" s="79"/>
      <c r="GS267" s="79"/>
      <c r="GT267" s="79"/>
      <c r="GU267" s="79"/>
      <c r="GV267" s="79"/>
      <c r="GW267" s="79"/>
      <c r="GX267" s="79"/>
      <c r="GY267" s="79"/>
      <c r="GZ267" s="79"/>
      <c r="HA267" s="79"/>
      <c r="HB267" s="79"/>
      <c r="HC267" s="79"/>
      <c r="HD267" s="79"/>
      <c r="HE267" s="79"/>
      <c r="HF267" s="79"/>
      <c r="HG267" s="79"/>
      <c r="HH267" s="79"/>
      <c r="HI267" s="79"/>
      <c r="HJ267" s="79"/>
      <c r="HK267" s="79"/>
      <c r="HL267" s="79"/>
      <c r="HM267" s="79"/>
      <c r="HN267" s="79"/>
      <c r="HO267" s="79"/>
      <c r="HP267" s="79"/>
      <c r="HQ267" s="79"/>
      <c r="HR267" s="79"/>
      <c r="HS267" s="79"/>
      <c r="HT267" s="79"/>
      <c r="HU267" s="79"/>
      <c r="HV267" s="79"/>
      <c r="HW267" s="79"/>
      <c r="HX267" s="79"/>
      <c r="HY267" s="79"/>
      <c r="HZ267" s="79"/>
      <c r="IA267" s="79"/>
      <c r="IB267" s="79"/>
      <c r="IC267" s="79"/>
      <c r="ID267" s="79"/>
      <c r="IE267" s="79"/>
      <c r="IF267" s="79"/>
      <c r="IG267" s="79"/>
      <c r="IH267" s="79"/>
      <c r="II267" s="79"/>
      <c r="IJ267" s="79"/>
      <c r="IK267" s="79"/>
      <c r="IL267" s="79"/>
      <c r="IM267" s="79"/>
      <c r="IN267" s="79"/>
      <c r="IO267" s="79"/>
      <c r="IP267" s="79"/>
      <c r="IQ267" s="79"/>
      <c r="IR267" s="79"/>
      <c r="IS267" s="79"/>
      <c r="IT267" s="79"/>
      <c r="IU267" s="79"/>
      <c r="IV267" s="79"/>
    </row>
    <row r="268" spans="1:256" x14ac:dyDescent="0.25">
      <c r="A268" s="157" t="s">
        <v>399</v>
      </c>
      <c r="B268" s="94" t="s">
        <v>362</v>
      </c>
      <c r="C268" s="94" t="s">
        <v>202</v>
      </c>
      <c r="D268" s="98" t="s">
        <v>400</v>
      </c>
      <c r="E268" s="94"/>
      <c r="F268" s="120">
        <f>SUM(F269)</f>
        <v>5750</v>
      </c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  <c r="FZ268" s="96"/>
      <c r="GA268" s="96"/>
      <c r="GB268" s="96"/>
      <c r="GC268" s="96"/>
      <c r="GD268" s="96"/>
      <c r="GE268" s="96"/>
      <c r="GF268" s="96"/>
      <c r="GG268" s="96"/>
      <c r="GH268" s="96"/>
      <c r="GI268" s="96"/>
      <c r="GJ268" s="96"/>
      <c r="GK268" s="96"/>
      <c r="GL268" s="96"/>
      <c r="GM268" s="96"/>
      <c r="GN268" s="96"/>
      <c r="GO268" s="96"/>
      <c r="GP268" s="96"/>
      <c r="GQ268" s="96"/>
      <c r="GR268" s="96"/>
      <c r="GS268" s="96"/>
      <c r="GT268" s="96"/>
      <c r="GU268" s="96"/>
      <c r="GV268" s="96"/>
      <c r="GW268" s="96"/>
      <c r="GX268" s="96"/>
      <c r="GY268" s="96"/>
      <c r="GZ268" s="96"/>
      <c r="HA268" s="96"/>
      <c r="HB268" s="96"/>
      <c r="HC268" s="96"/>
      <c r="HD268" s="96"/>
      <c r="HE268" s="96"/>
      <c r="HF268" s="96"/>
      <c r="HG268" s="96"/>
      <c r="HH268" s="96"/>
      <c r="HI268" s="96"/>
      <c r="HJ268" s="96"/>
      <c r="HK268" s="96"/>
      <c r="HL268" s="96"/>
      <c r="HM268" s="96"/>
      <c r="HN268" s="96"/>
      <c r="HO268" s="96"/>
      <c r="HP268" s="96"/>
      <c r="HQ268" s="96"/>
      <c r="HR268" s="96"/>
      <c r="HS268" s="96"/>
      <c r="HT268" s="96"/>
      <c r="HU268" s="96"/>
      <c r="HV268" s="96"/>
      <c r="HW268" s="96"/>
      <c r="HX268" s="96"/>
      <c r="HY268" s="96"/>
      <c r="HZ268" s="96"/>
      <c r="IA268" s="96"/>
      <c r="IB268" s="96"/>
      <c r="IC268" s="96"/>
      <c r="ID268" s="96"/>
      <c r="IE268" s="96"/>
      <c r="IF268" s="96"/>
      <c r="IG268" s="96"/>
      <c r="IH268" s="96"/>
      <c r="II268" s="96"/>
      <c r="IJ268" s="96"/>
      <c r="IK268" s="96"/>
      <c r="IL268" s="96"/>
      <c r="IM268" s="96"/>
      <c r="IN268" s="96"/>
      <c r="IO268" s="96"/>
      <c r="IP268" s="96"/>
      <c r="IQ268" s="96"/>
      <c r="IR268" s="96"/>
      <c r="IS268" s="96"/>
      <c r="IT268" s="96"/>
      <c r="IU268" s="96"/>
      <c r="IV268" s="96"/>
    </row>
    <row r="269" spans="1:256" x14ac:dyDescent="0.25">
      <c r="A269" s="93" t="s">
        <v>208</v>
      </c>
      <c r="B269" s="94" t="s">
        <v>362</v>
      </c>
      <c r="C269" s="94" t="s">
        <v>202</v>
      </c>
      <c r="D269" s="94" t="s">
        <v>400</v>
      </c>
      <c r="E269" s="94" t="s">
        <v>209</v>
      </c>
      <c r="F269" s="120">
        <v>5750</v>
      </c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  <c r="FZ269" s="96"/>
      <c r="GA269" s="96"/>
      <c r="GB269" s="96"/>
      <c r="GC269" s="96"/>
      <c r="GD269" s="96"/>
      <c r="GE269" s="96"/>
      <c r="GF269" s="96"/>
      <c r="GG269" s="96"/>
      <c r="GH269" s="96"/>
      <c r="GI269" s="96"/>
      <c r="GJ269" s="96"/>
      <c r="GK269" s="96"/>
      <c r="GL269" s="96"/>
      <c r="GM269" s="96"/>
      <c r="GN269" s="96"/>
      <c r="GO269" s="96"/>
      <c r="GP269" s="96"/>
      <c r="GQ269" s="96"/>
      <c r="GR269" s="96"/>
      <c r="GS269" s="96"/>
      <c r="GT269" s="96"/>
      <c r="GU269" s="96"/>
      <c r="GV269" s="96"/>
      <c r="GW269" s="96"/>
      <c r="GX269" s="96"/>
      <c r="GY269" s="96"/>
      <c r="GZ269" s="96"/>
      <c r="HA269" s="96"/>
      <c r="HB269" s="96"/>
      <c r="HC269" s="96"/>
      <c r="HD269" s="96"/>
      <c r="HE269" s="96"/>
      <c r="HF269" s="96"/>
      <c r="HG269" s="96"/>
      <c r="HH269" s="96"/>
      <c r="HI269" s="96"/>
      <c r="HJ269" s="96"/>
      <c r="HK269" s="96"/>
      <c r="HL269" s="96"/>
      <c r="HM269" s="96"/>
      <c r="HN269" s="96"/>
      <c r="HO269" s="96"/>
      <c r="HP269" s="96"/>
      <c r="HQ269" s="96"/>
      <c r="HR269" s="96"/>
      <c r="HS269" s="96"/>
      <c r="HT269" s="96"/>
      <c r="HU269" s="96"/>
      <c r="HV269" s="96"/>
      <c r="HW269" s="96"/>
      <c r="HX269" s="96"/>
      <c r="HY269" s="96"/>
      <c r="HZ269" s="96"/>
      <c r="IA269" s="96"/>
      <c r="IB269" s="96"/>
      <c r="IC269" s="96"/>
      <c r="ID269" s="96"/>
      <c r="IE269" s="96"/>
      <c r="IF269" s="96"/>
      <c r="IG269" s="96"/>
      <c r="IH269" s="96"/>
      <c r="II269" s="96"/>
      <c r="IJ269" s="96"/>
      <c r="IK269" s="96"/>
      <c r="IL269" s="96"/>
      <c r="IM269" s="96"/>
      <c r="IN269" s="96"/>
      <c r="IO269" s="96"/>
      <c r="IP269" s="96"/>
      <c r="IQ269" s="96"/>
      <c r="IR269" s="96"/>
      <c r="IS269" s="96"/>
      <c r="IT269" s="96"/>
      <c r="IU269" s="96"/>
      <c r="IV269" s="96"/>
    </row>
    <row r="270" spans="1:256" x14ac:dyDescent="0.25">
      <c r="A270" s="157" t="s">
        <v>397</v>
      </c>
      <c r="B270" s="94" t="s">
        <v>362</v>
      </c>
      <c r="C270" s="94" t="s">
        <v>202</v>
      </c>
      <c r="D270" s="98" t="s">
        <v>401</v>
      </c>
      <c r="E270" s="94"/>
      <c r="F270" s="120">
        <f>SUM(F271)</f>
        <v>11643</v>
      </c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  <c r="FZ270" s="96"/>
      <c r="GA270" s="96"/>
      <c r="GB270" s="96"/>
      <c r="GC270" s="96"/>
      <c r="GD270" s="96"/>
      <c r="GE270" s="96"/>
      <c r="GF270" s="96"/>
      <c r="GG270" s="96"/>
      <c r="GH270" s="96"/>
      <c r="GI270" s="96"/>
      <c r="GJ270" s="96"/>
      <c r="GK270" s="96"/>
      <c r="GL270" s="96"/>
      <c r="GM270" s="96"/>
      <c r="GN270" s="96"/>
      <c r="GO270" s="96"/>
      <c r="GP270" s="96"/>
      <c r="GQ270" s="96"/>
      <c r="GR270" s="96"/>
      <c r="GS270" s="96"/>
      <c r="GT270" s="96"/>
      <c r="GU270" s="96"/>
      <c r="GV270" s="96"/>
      <c r="GW270" s="96"/>
      <c r="GX270" s="96"/>
      <c r="GY270" s="96"/>
      <c r="GZ270" s="96"/>
      <c r="HA270" s="96"/>
      <c r="HB270" s="96"/>
      <c r="HC270" s="96"/>
      <c r="HD270" s="96"/>
      <c r="HE270" s="96"/>
      <c r="HF270" s="96"/>
      <c r="HG270" s="96"/>
      <c r="HH270" s="96"/>
      <c r="HI270" s="96"/>
      <c r="HJ270" s="96"/>
      <c r="HK270" s="96"/>
      <c r="HL270" s="96"/>
      <c r="HM270" s="96"/>
      <c r="HN270" s="96"/>
      <c r="HO270" s="96"/>
      <c r="HP270" s="96"/>
      <c r="HQ270" s="96"/>
      <c r="HR270" s="96"/>
      <c r="HS270" s="96"/>
      <c r="HT270" s="96"/>
      <c r="HU270" s="96"/>
      <c r="HV270" s="96"/>
      <c r="HW270" s="96"/>
      <c r="HX270" s="96"/>
      <c r="HY270" s="96"/>
      <c r="HZ270" s="96"/>
      <c r="IA270" s="96"/>
      <c r="IB270" s="96"/>
      <c r="IC270" s="96"/>
      <c r="ID270" s="96"/>
      <c r="IE270" s="96"/>
      <c r="IF270" s="96"/>
      <c r="IG270" s="96"/>
      <c r="IH270" s="96"/>
      <c r="II270" s="96"/>
      <c r="IJ270" s="96"/>
      <c r="IK270" s="96"/>
      <c r="IL270" s="96"/>
      <c r="IM270" s="96"/>
      <c r="IN270" s="96"/>
      <c r="IO270" s="96"/>
      <c r="IP270" s="96"/>
      <c r="IQ270" s="96"/>
      <c r="IR270" s="96"/>
      <c r="IS270" s="96"/>
      <c r="IT270" s="96"/>
      <c r="IU270" s="96"/>
      <c r="IV270" s="96"/>
    </row>
    <row r="271" spans="1:256" s="96" customFormat="1" x14ac:dyDescent="0.25">
      <c r="A271" s="93" t="s">
        <v>208</v>
      </c>
      <c r="B271" s="98" t="s">
        <v>362</v>
      </c>
      <c r="C271" s="98" t="s">
        <v>202</v>
      </c>
      <c r="D271" s="98" t="s">
        <v>401</v>
      </c>
      <c r="E271" s="98" t="s">
        <v>209</v>
      </c>
      <c r="F271" s="132">
        <v>11643</v>
      </c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79"/>
      <c r="AF271" s="79"/>
      <c r="AG271" s="79"/>
      <c r="AH271" s="79"/>
      <c r="AI271" s="79"/>
      <c r="AJ271" s="79"/>
      <c r="AK271" s="79"/>
      <c r="AL271" s="79"/>
      <c r="AM271" s="79"/>
      <c r="AN271" s="79"/>
      <c r="AO271" s="79"/>
      <c r="AP271" s="79"/>
      <c r="AQ271" s="79"/>
      <c r="AR271" s="79"/>
      <c r="AS271" s="79"/>
      <c r="AT271" s="79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79"/>
      <c r="BY271" s="79"/>
      <c r="BZ271" s="79"/>
      <c r="CA271" s="79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9"/>
      <c r="DM271" s="79"/>
      <c r="DN271" s="79"/>
      <c r="DO271" s="79"/>
      <c r="DP271" s="79"/>
      <c r="DQ271" s="79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  <c r="FY271" s="79"/>
      <c r="FZ271" s="79"/>
      <c r="GA271" s="79"/>
      <c r="GB271" s="79"/>
      <c r="GC271" s="79"/>
      <c r="GD271" s="79"/>
      <c r="GE271" s="79"/>
      <c r="GF271" s="79"/>
      <c r="GG271" s="79"/>
      <c r="GH271" s="79"/>
      <c r="GI271" s="79"/>
      <c r="GJ271" s="79"/>
      <c r="GK271" s="79"/>
      <c r="GL271" s="79"/>
      <c r="GM271" s="79"/>
      <c r="GN271" s="79"/>
      <c r="GO271" s="79"/>
      <c r="GP271" s="79"/>
      <c r="GQ271" s="79"/>
      <c r="GR271" s="79"/>
      <c r="GS271" s="79"/>
      <c r="GT271" s="79"/>
      <c r="GU271" s="79"/>
      <c r="GV271" s="79"/>
      <c r="GW271" s="79"/>
      <c r="GX271" s="79"/>
      <c r="GY271" s="79"/>
      <c r="GZ271" s="79"/>
      <c r="HA271" s="79"/>
      <c r="HB271" s="79"/>
      <c r="HC271" s="79"/>
      <c r="HD271" s="79"/>
      <c r="HE271" s="79"/>
      <c r="HF271" s="79"/>
      <c r="HG271" s="79"/>
      <c r="HH271" s="79"/>
      <c r="HI271" s="79"/>
      <c r="HJ271" s="79"/>
      <c r="HK271" s="79"/>
      <c r="HL271" s="79"/>
      <c r="HM271" s="79"/>
      <c r="HN271" s="79"/>
      <c r="HO271" s="79"/>
      <c r="HP271" s="79"/>
      <c r="HQ271" s="79"/>
      <c r="HR271" s="79"/>
      <c r="HS271" s="79"/>
      <c r="HT271" s="79"/>
      <c r="HU271" s="79"/>
      <c r="HV271" s="79"/>
      <c r="HW271" s="79"/>
      <c r="HX271" s="79"/>
      <c r="HY271" s="79"/>
      <c r="HZ271" s="79"/>
      <c r="IA271" s="79"/>
      <c r="IB271" s="79"/>
      <c r="IC271" s="79"/>
      <c r="ID271" s="79"/>
      <c r="IE271" s="79"/>
      <c r="IF271" s="79"/>
      <c r="IG271" s="79"/>
      <c r="IH271" s="79"/>
      <c r="II271" s="79"/>
      <c r="IJ271" s="79"/>
      <c r="IK271" s="79"/>
      <c r="IL271" s="79"/>
      <c r="IM271" s="79"/>
      <c r="IN271" s="79"/>
      <c r="IO271" s="79"/>
      <c r="IP271" s="79"/>
      <c r="IQ271" s="79"/>
      <c r="IR271" s="79"/>
      <c r="IS271" s="79"/>
      <c r="IT271" s="79"/>
      <c r="IU271" s="79"/>
      <c r="IV271" s="79"/>
    </row>
    <row r="272" spans="1:256" ht="31.2" x14ac:dyDescent="0.3">
      <c r="A272" s="84" t="s">
        <v>402</v>
      </c>
      <c r="B272" s="114" t="s">
        <v>362</v>
      </c>
      <c r="C272" s="114" t="s">
        <v>312</v>
      </c>
      <c r="D272" s="114"/>
      <c r="E272" s="114"/>
      <c r="F272" s="115">
        <f>SUM(F273)</f>
        <v>6354.99</v>
      </c>
    </row>
    <row r="273" spans="1:256" s="96" customFormat="1" ht="26.4" x14ac:dyDescent="0.25">
      <c r="A273" s="111" t="s">
        <v>227</v>
      </c>
      <c r="B273" s="112" t="s">
        <v>362</v>
      </c>
      <c r="C273" s="112" t="s">
        <v>312</v>
      </c>
      <c r="D273" s="112"/>
      <c r="E273" s="112"/>
      <c r="F273" s="89">
        <f>SUM(F274+F283+F277)</f>
        <v>6354.99</v>
      </c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79"/>
      <c r="AF273" s="79"/>
      <c r="AG273" s="79"/>
      <c r="AH273" s="79"/>
      <c r="AI273" s="79"/>
      <c r="AJ273" s="79"/>
      <c r="AK273" s="79"/>
      <c r="AL273" s="79"/>
      <c r="AM273" s="79"/>
      <c r="AN273" s="79"/>
      <c r="AO273" s="79"/>
      <c r="AP273" s="79"/>
      <c r="AQ273" s="79"/>
      <c r="AR273" s="79"/>
      <c r="AS273" s="79"/>
      <c r="AT273" s="79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9"/>
      <c r="BW273" s="79"/>
      <c r="BX273" s="79"/>
      <c r="BY273" s="79"/>
      <c r="BZ273" s="79"/>
      <c r="CA273" s="79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9"/>
      <c r="DM273" s="79"/>
      <c r="DN273" s="79"/>
      <c r="DO273" s="79"/>
      <c r="DP273" s="79"/>
      <c r="DQ273" s="79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9"/>
      <c r="FC273" s="79"/>
      <c r="FD273" s="79"/>
      <c r="FE273" s="79"/>
      <c r="FF273" s="79"/>
      <c r="FG273" s="79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9"/>
      <c r="GS273" s="79"/>
      <c r="GT273" s="79"/>
      <c r="GU273" s="79"/>
      <c r="GV273" s="79"/>
      <c r="GW273" s="79"/>
      <c r="GX273" s="79"/>
      <c r="GY273" s="79"/>
      <c r="GZ273" s="79"/>
      <c r="HA273" s="79"/>
      <c r="HB273" s="79"/>
      <c r="HC273" s="79"/>
      <c r="HD273" s="79"/>
      <c r="HE273" s="79"/>
      <c r="HF273" s="79"/>
      <c r="HG273" s="79"/>
      <c r="HH273" s="79"/>
      <c r="HI273" s="79"/>
      <c r="HJ273" s="79"/>
      <c r="HK273" s="79"/>
      <c r="HL273" s="79"/>
      <c r="HM273" s="79"/>
      <c r="HN273" s="79"/>
      <c r="HO273" s="79"/>
      <c r="HP273" s="79"/>
      <c r="HQ273" s="79"/>
      <c r="HR273" s="79"/>
      <c r="HS273" s="79"/>
      <c r="HT273" s="79"/>
      <c r="HU273" s="79"/>
      <c r="HV273" s="79"/>
      <c r="HW273" s="79"/>
      <c r="HX273" s="79"/>
      <c r="HY273" s="79"/>
      <c r="HZ273" s="79"/>
      <c r="IA273" s="79"/>
      <c r="IB273" s="79"/>
      <c r="IC273" s="79"/>
      <c r="ID273" s="79"/>
      <c r="IE273" s="79"/>
      <c r="IF273" s="79"/>
      <c r="IG273" s="79"/>
      <c r="IH273" s="79"/>
      <c r="II273" s="79"/>
      <c r="IJ273" s="79"/>
      <c r="IK273" s="79"/>
      <c r="IL273" s="79"/>
      <c r="IM273" s="79"/>
      <c r="IN273" s="79"/>
      <c r="IO273" s="79"/>
      <c r="IP273" s="79"/>
      <c r="IQ273" s="79"/>
      <c r="IR273" s="79"/>
      <c r="IS273" s="79"/>
      <c r="IT273" s="79"/>
      <c r="IU273" s="79"/>
      <c r="IV273" s="79"/>
    </row>
    <row r="274" spans="1:256" x14ac:dyDescent="0.25">
      <c r="A274" s="97" t="s">
        <v>198</v>
      </c>
      <c r="B274" s="106" t="s">
        <v>362</v>
      </c>
      <c r="C274" s="106" t="s">
        <v>312</v>
      </c>
      <c r="D274" s="106"/>
      <c r="E274" s="106"/>
      <c r="F274" s="99">
        <f>SUM(F280+F275)</f>
        <v>2468.52</v>
      </c>
    </row>
    <row r="275" spans="1:256" s="96" customFormat="1" ht="39.6" x14ac:dyDescent="0.25">
      <c r="A275" s="93" t="s">
        <v>403</v>
      </c>
      <c r="B275" s="110" t="s">
        <v>362</v>
      </c>
      <c r="C275" s="110" t="s">
        <v>312</v>
      </c>
      <c r="D275" s="110" t="s">
        <v>404</v>
      </c>
      <c r="E275" s="110"/>
      <c r="F275" s="95">
        <f>SUM(F276)</f>
        <v>250</v>
      </c>
    </row>
    <row r="276" spans="1:256" ht="26.4" x14ac:dyDescent="0.25">
      <c r="A276" s="97" t="s">
        <v>207</v>
      </c>
      <c r="B276" s="106" t="s">
        <v>362</v>
      </c>
      <c r="C276" s="106" t="s">
        <v>312</v>
      </c>
      <c r="D276" s="106" t="s">
        <v>404</v>
      </c>
      <c r="E276" s="98" t="s">
        <v>200</v>
      </c>
      <c r="F276" s="99">
        <v>250</v>
      </c>
    </row>
    <row r="277" spans="1:256" s="96" customFormat="1" ht="39.6" x14ac:dyDescent="0.25">
      <c r="A277" s="93" t="s">
        <v>405</v>
      </c>
      <c r="B277" s="106" t="s">
        <v>362</v>
      </c>
      <c r="C277" s="106" t="s">
        <v>312</v>
      </c>
      <c r="D277" s="110" t="s">
        <v>406</v>
      </c>
      <c r="E277" s="106"/>
      <c r="F277" s="99">
        <f>SUM(F278+F279)</f>
        <v>2715.3900000000003</v>
      </c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  <c r="AJ277" s="79"/>
      <c r="AK277" s="79"/>
      <c r="AL277" s="79"/>
      <c r="AM277" s="79"/>
      <c r="AN277" s="79"/>
      <c r="AO277" s="79"/>
      <c r="AP277" s="79"/>
      <c r="AQ277" s="79"/>
      <c r="AR277" s="79"/>
      <c r="AS277" s="79"/>
      <c r="AT277" s="79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9"/>
      <c r="BW277" s="79"/>
      <c r="BX277" s="79"/>
      <c r="BY277" s="79"/>
      <c r="BZ277" s="79"/>
      <c r="CA277" s="79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9"/>
      <c r="DM277" s="79"/>
      <c r="DN277" s="79"/>
      <c r="DO277" s="79"/>
      <c r="DP277" s="79"/>
      <c r="DQ277" s="79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9"/>
      <c r="FC277" s="79"/>
      <c r="FD277" s="79"/>
      <c r="FE277" s="79"/>
      <c r="FF277" s="79"/>
      <c r="FG277" s="79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9"/>
      <c r="II277" s="79"/>
      <c r="IJ277" s="79"/>
      <c r="IK277" s="79"/>
      <c r="IL277" s="79"/>
      <c r="IM277" s="79"/>
      <c r="IN277" s="79"/>
      <c r="IO277" s="79"/>
      <c r="IP277" s="79"/>
      <c r="IQ277" s="79"/>
      <c r="IR277" s="79"/>
      <c r="IS277" s="79"/>
      <c r="IT277" s="79"/>
      <c r="IU277" s="79"/>
      <c r="IV277" s="79"/>
    </row>
    <row r="278" spans="1:256" s="118" customFormat="1" ht="52.5" customHeight="1" x14ac:dyDescent="0.25">
      <c r="A278" s="97" t="s">
        <v>193</v>
      </c>
      <c r="B278" s="98" t="s">
        <v>362</v>
      </c>
      <c r="C278" s="98" t="s">
        <v>312</v>
      </c>
      <c r="D278" s="106" t="s">
        <v>406</v>
      </c>
      <c r="E278" s="98" t="s">
        <v>194</v>
      </c>
      <c r="F278" s="99">
        <v>2517.8000000000002</v>
      </c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79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9"/>
      <c r="BW278" s="79"/>
      <c r="BX278" s="79"/>
      <c r="BY278" s="79"/>
      <c r="BZ278" s="79"/>
      <c r="CA278" s="79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9"/>
      <c r="DM278" s="79"/>
      <c r="DN278" s="79"/>
      <c r="DO278" s="79"/>
      <c r="DP278" s="79"/>
      <c r="DQ278" s="79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9"/>
      <c r="FC278" s="79"/>
      <c r="FD278" s="79"/>
      <c r="FE278" s="79"/>
      <c r="FF278" s="79"/>
      <c r="FG278" s="79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  <c r="FY278" s="79"/>
      <c r="FZ278" s="79"/>
      <c r="GA278" s="79"/>
      <c r="GB278" s="79"/>
      <c r="GC278" s="79"/>
      <c r="GD278" s="79"/>
      <c r="GE278" s="79"/>
      <c r="GF278" s="79"/>
      <c r="GG278" s="79"/>
      <c r="GH278" s="79"/>
      <c r="GI278" s="79"/>
      <c r="GJ278" s="79"/>
      <c r="GK278" s="79"/>
      <c r="GL278" s="79"/>
      <c r="GM278" s="79"/>
      <c r="GN278" s="79"/>
      <c r="GO278" s="79"/>
      <c r="GP278" s="79"/>
      <c r="GQ278" s="79"/>
      <c r="GR278" s="79"/>
      <c r="GS278" s="79"/>
      <c r="GT278" s="79"/>
      <c r="GU278" s="79"/>
      <c r="GV278" s="79"/>
      <c r="GW278" s="79"/>
      <c r="GX278" s="79"/>
      <c r="GY278" s="79"/>
      <c r="GZ278" s="79"/>
      <c r="HA278" s="79"/>
      <c r="HB278" s="79"/>
      <c r="HC278" s="79"/>
      <c r="HD278" s="79"/>
      <c r="HE278" s="79"/>
      <c r="HF278" s="79"/>
      <c r="HG278" s="79"/>
      <c r="HH278" s="79"/>
      <c r="HI278" s="79"/>
      <c r="HJ278" s="79"/>
      <c r="HK278" s="79"/>
      <c r="HL278" s="79"/>
      <c r="HM278" s="79"/>
      <c r="HN278" s="79"/>
      <c r="HO278" s="79"/>
      <c r="HP278" s="79"/>
      <c r="HQ278" s="79"/>
      <c r="HR278" s="79"/>
      <c r="HS278" s="79"/>
      <c r="HT278" s="79"/>
      <c r="HU278" s="79"/>
      <c r="HV278" s="79"/>
      <c r="HW278" s="79"/>
      <c r="HX278" s="79"/>
      <c r="HY278" s="79"/>
      <c r="HZ278" s="79"/>
      <c r="IA278" s="79"/>
      <c r="IB278" s="79"/>
      <c r="IC278" s="79"/>
      <c r="ID278" s="79"/>
      <c r="IE278" s="79"/>
      <c r="IF278" s="79"/>
      <c r="IG278" s="79"/>
      <c r="IH278" s="79"/>
      <c r="II278" s="79"/>
      <c r="IJ278" s="79"/>
      <c r="IK278" s="79"/>
      <c r="IL278" s="79"/>
      <c r="IM278" s="79"/>
      <c r="IN278" s="79"/>
      <c r="IO278" s="79"/>
      <c r="IP278" s="79"/>
      <c r="IQ278" s="79"/>
      <c r="IR278" s="79"/>
      <c r="IS278" s="79"/>
      <c r="IT278" s="79"/>
      <c r="IU278" s="79"/>
      <c r="IV278" s="79"/>
    </row>
    <row r="279" spans="1:256" ht="26.4" x14ac:dyDescent="0.25">
      <c r="A279" s="97" t="s">
        <v>207</v>
      </c>
      <c r="B279" s="98" t="s">
        <v>362</v>
      </c>
      <c r="C279" s="98" t="s">
        <v>312</v>
      </c>
      <c r="D279" s="106" t="s">
        <v>406</v>
      </c>
      <c r="E279" s="98" t="s">
        <v>200</v>
      </c>
      <c r="F279" s="99">
        <v>197.59</v>
      </c>
    </row>
    <row r="280" spans="1:256" s="96" customFormat="1" ht="39.6" x14ac:dyDescent="0.25">
      <c r="A280" s="93" t="s">
        <v>407</v>
      </c>
      <c r="B280" s="110" t="s">
        <v>362</v>
      </c>
      <c r="C280" s="110" t="s">
        <v>312</v>
      </c>
      <c r="D280" s="110" t="s">
        <v>408</v>
      </c>
      <c r="E280" s="110"/>
      <c r="F280" s="95">
        <f>SUM(F281+F282)</f>
        <v>2218.52</v>
      </c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79"/>
      <c r="AF280" s="79"/>
      <c r="AG280" s="79"/>
      <c r="AH280" s="79"/>
      <c r="AI280" s="79"/>
      <c r="AJ280" s="79"/>
      <c r="AK280" s="79"/>
      <c r="AL280" s="79"/>
      <c r="AM280" s="79"/>
      <c r="AN280" s="79"/>
      <c r="AO280" s="79"/>
      <c r="AP280" s="79"/>
      <c r="AQ280" s="79"/>
      <c r="AR280" s="79"/>
      <c r="AS280" s="79"/>
      <c r="AT280" s="79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9"/>
      <c r="BW280" s="79"/>
      <c r="BX280" s="79"/>
      <c r="BY280" s="79"/>
      <c r="BZ280" s="79"/>
      <c r="CA280" s="79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9"/>
      <c r="DM280" s="79"/>
      <c r="DN280" s="79"/>
      <c r="DO280" s="79"/>
      <c r="DP280" s="79"/>
      <c r="DQ280" s="79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9"/>
      <c r="FC280" s="79"/>
      <c r="FD280" s="79"/>
      <c r="FE280" s="79"/>
      <c r="FF280" s="79"/>
      <c r="FG280" s="79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  <c r="FV280" s="79"/>
      <c r="FW280" s="79"/>
      <c r="FX280" s="79"/>
      <c r="FY280" s="79"/>
      <c r="FZ280" s="79"/>
      <c r="GA280" s="79"/>
      <c r="GB280" s="79"/>
      <c r="GC280" s="79"/>
      <c r="GD280" s="79"/>
      <c r="GE280" s="79"/>
      <c r="GF280" s="79"/>
      <c r="GG280" s="79"/>
      <c r="GH280" s="79"/>
      <c r="GI280" s="79"/>
      <c r="GJ280" s="79"/>
      <c r="GK280" s="79"/>
      <c r="GL280" s="79"/>
      <c r="GM280" s="79"/>
      <c r="GN280" s="79"/>
      <c r="GO280" s="79"/>
      <c r="GP280" s="79"/>
      <c r="GQ280" s="79"/>
      <c r="GR280" s="79"/>
      <c r="GS280" s="79"/>
      <c r="GT280" s="79"/>
      <c r="GU280" s="79"/>
      <c r="GV280" s="79"/>
      <c r="GW280" s="79"/>
      <c r="GX280" s="79"/>
      <c r="GY280" s="79"/>
      <c r="GZ280" s="79"/>
      <c r="HA280" s="79"/>
      <c r="HB280" s="79"/>
      <c r="HC280" s="79"/>
      <c r="HD280" s="79"/>
      <c r="HE280" s="79"/>
      <c r="HF280" s="79"/>
      <c r="HG280" s="79"/>
      <c r="HH280" s="79"/>
      <c r="HI280" s="79"/>
      <c r="HJ280" s="79"/>
      <c r="HK280" s="79"/>
      <c r="HL280" s="79"/>
      <c r="HM280" s="79"/>
      <c r="HN280" s="79"/>
      <c r="HO280" s="79"/>
      <c r="HP280" s="79"/>
      <c r="HQ280" s="79"/>
      <c r="HR280" s="79"/>
      <c r="HS280" s="79"/>
      <c r="HT280" s="79"/>
      <c r="HU280" s="79"/>
      <c r="HV280" s="79"/>
      <c r="HW280" s="79"/>
      <c r="HX280" s="79"/>
      <c r="HY280" s="79"/>
      <c r="HZ280" s="79"/>
      <c r="IA280" s="79"/>
      <c r="IB280" s="79"/>
      <c r="IC280" s="79"/>
      <c r="ID280" s="79"/>
      <c r="IE280" s="79"/>
      <c r="IF280" s="79"/>
      <c r="IG280" s="79"/>
      <c r="IH280" s="79"/>
      <c r="II280" s="79"/>
      <c r="IJ280" s="79"/>
      <c r="IK280" s="79"/>
      <c r="IL280" s="79"/>
      <c r="IM280" s="79"/>
      <c r="IN280" s="79"/>
      <c r="IO280" s="79"/>
      <c r="IP280" s="79"/>
      <c r="IQ280" s="79"/>
      <c r="IR280" s="79"/>
      <c r="IS280" s="79"/>
      <c r="IT280" s="79"/>
      <c r="IU280" s="79"/>
      <c r="IV280" s="79"/>
    </row>
    <row r="281" spans="1:256" ht="52.5" customHeight="1" x14ac:dyDescent="0.25">
      <c r="A281" s="97" t="s">
        <v>193</v>
      </c>
      <c r="B281" s="106" t="s">
        <v>362</v>
      </c>
      <c r="C281" s="106" t="s">
        <v>312</v>
      </c>
      <c r="D281" s="106" t="s">
        <v>408</v>
      </c>
      <c r="E281" s="98" t="s">
        <v>194</v>
      </c>
      <c r="F281" s="99">
        <v>2216.8000000000002</v>
      </c>
    </row>
    <row r="282" spans="1:256" ht="26.4" x14ac:dyDescent="0.25">
      <c r="A282" s="93" t="s">
        <v>207</v>
      </c>
      <c r="B282" s="110" t="s">
        <v>362</v>
      </c>
      <c r="C282" s="110" t="s">
        <v>312</v>
      </c>
      <c r="D282" s="110" t="s">
        <v>408</v>
      </c>
      <c r="E282" s="94" t="s">
        <v>200</v>
      </c>
      <c r="F282" s="95">
        <v>1.72</v>
      </c>
    </row>
    <row r="283" spans="1:256" s="96" customFormat="1" ht="26.4" x14ac:dyDescent="0.25">
      <c r="A283" s="93" t="s">
        <v>537</v>
      </c>
      <c r="B283" s="110" t="s">
        <v>362</v>
      </c>
      <c r="C283" s="110" t="s">
        <v>312</v>
      </c>
      <c r="D283" s="110" t="s">
        <v>410</v>
      </c>
      <c r="E283" s="110"/>
      <c r="F283" s="95">
        <f>SUM(F284+F285)</f>
        <v>1171.08</v>
      </c>
    </row>
    <row r="284" spans="1:256" ht="53.25" customHeight="1" x14ac:dyDescent="0.25">
      <c r="A284" s="97" t="s">
        <v>193</v>
      </c>
      <c r="B284" s="106" t="s">
        <v>362</v>
      </c>
      <c r="C284" s="106" t="s">
        <v>312</v>
      </c>
      <c r="D284" s="106" t="s">
        <v>410</v>
      </c>
      <c r="E284" s="98" t="s">
        <v>194</v>
      </c>
      <c r="F284" s="99">
        <v>1031</v>
      </c>
    </row>
    <row r="285" spans="1:256" ht="26.4" x14ac:dyDescent="0.25">
      <c r="A285" s="93" t="s">
        <v>207</v>
      </c>
      <c r="B285" s="110" t="s">
        <v>362</v>
      </c>
      <c r="C285" s="110" t="s">
        <v>312</v>
      </c>
      <c r="D285" s="110" t="s">
        <v>410</v>
      </c>
      <c r="E285" s="94" t="s">
        <v>200</v>
      </c>
      <c r="F285" s="95">
        <v>140.08000000000001</v>
      </c>
    </row>
    <row r="286" spans="1:256" ht="15.6" x14ac:dyDescent="0.3">
      <c r="A286" s="84" t="s">
        <v>411</v>
      </c>
      <c r="B286" s="114" t="s">
        <v>218</v>
      </c>
      <c r="C286" s="114"/>
      <c r="D286" s="114"/>
      <c r="E286" s="114"/>
      <c r="F286" s="115">
        <f>SUM(F287+F290)</f>
        <v>9150</v>
      </c>
    </row>
    <row r="287" spans="1:256" ht="14.4" x14ac:dyDescent="0.3">
      <c r="A287" s="121" t="s">
        <v>412</v>
      </c>
      <c r="B287" s="122" t="s">
        <v>218</v>
      </c>
      <c r="C287" s="122" t="s">
        <v>187</v>
      </c>
      <c r="D287" s="122"/>
      <c r="E287" s="122"/>
      <c r="F287" s="123">
        <f>SUM(F288)</f>
        <v>4350</v>
      </c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  <c r="EY287" s="109"/>
      <c r="EZ287" s="109"/>
      <c r="FA287" s="109"/>
      <c r="FB287" s="109"/>
      <c r="FC287" s="109"/>
      <c r="FD287" s="109"/>
      <c r="FE287" s="109"/>
      <c r="FF287" s="109"/>
      <c r="FG287" s="109"/>
      <c r="FH287" s="109"/>
      <c r="FI287" s="109"/>
      <c r="FJ287" s="109"/>
      <c r="FK287" s="109"/>
      <c r="FL287" s="109"/>
      <c r="FM287" s="109"/>
      <c r="FN287" s="109"/>
      <c r="FO287" s="109"/>
      <c r="FP287" s="109"/>
      <c r="FQ287" s="109"/>
      <c r="FR287" s="109"/>
      <c r="FS287" s="109"/>
      <c r="FT287" s="109"/>
      <c r="FU287" s="109"/>
      <c r="FV287" s="109"/>
      <c r="FW287" s="109"/>
      <c r="FX287" s="109"/>
      <c r="FY287" s="109"/>
      <c r="FZ287" s="109"/>
      <c r="GA287" s="109"/>
      <c r="GB287" s="109"/>
      <c r="GC287" s="109"/>
      <c r="GD287" s="109"/>
      <c r="GE287" s="109"/>
      <c r="GF287" s="109"/>
      <c r="GG287" s="109"/>
      <c r="GH287" s="109"/>
      <c r="GI287" s="109"/>
      <c r="GJ287" s="109"/>
      <c r="GK287" s="109"/>
      <c r="GL287" s="109"/>
      <c r="GM287" s="109"/>
      <c r="GN287" s="109"/>
      <c r="GO287" s="109"/>
      <c r="GP287" s="109"/>
      <c r="GQ287" s="109"/>
      <c r="GR287" s="109"/>
      <c r="GS287" s="109"/>
      <c r="GT287" s="109"/>
      <c r="GU287" s="109"/>
      <c r="GV287" s="109"/>
      <c r="GW287" s="109"/>
      <c r="GX287" s="109"/>
      <c r="GY287" s="109"/>
      <c r="GZ287" s="109"/>
      <c r="HA287" s="109"/>
      <c r="HB287" s="109"/>
      <c r="HC287" s="109"/>
      <c r="HD287" s="109"/>
      <c r="HE287" s="109"/>
      <c r="HF287" s="109"/>
      <c r="HG287" s="109"/>
      <c r="HH287" s="109"/>
      <c r="HI287" s="109"/>
      <c r="HJ287" s="109"/>
      <c r="HK287" s="109"/>
      <c r="HL287" s="109"/>
      <c r="HM287" s="109"/>
      <c r="HN287" s="109"/>
      <c r="HO287" s="109"/>
      <c r="HP287" s="109"/>
      <c r="HQ287" s="109"/>
      <c r="HR287" s="109"/>
      <c r="HS287" s="109"/>
      <c r="HT287" s="109"/>
      <c r="HU287" s="109"/>
      <c r="HV287" s="109"/>
      <c r="HW287" s="109"/>
      <c r="HX287" s="109"/>
      <c r="HY287" s="109"/>
      <c r="HZ287" s="109"/>
      <c r="IA287" s="109"/>
      <c r="IB287" s="109"/>
      <c r="IC287" s="109"/>
      <c r="ID287" s="109"/>
      <c r="IE287" s="109"/>
      <c r="IF287" s="109"/>
      <c r="IG287" s="109"/>
      <c r="IH287" s="109"/>
      <c r="II287" s="109"/>
      <c r="IJ287" s="109"/>
      <c r="IK287" s="109"/>
      <c r="IL287" s="109"/>
      <c r="IM287" s="109"/>
      <c r="IN287" s="109"/>
      <c r="IO287" s="109"/>
      <c r="IP287" s="109"/>
      <c r="IQ287" s="109"/>
      <c r="IR287" s="109"/>
      <c r="IS287" s="109"/>
      <c r="IT287" s="109"/>
      <c r="IU287" s="109"/>
      <c r="IV287" s="109"/>
    </row>
    <row r="288" spans="1:256" s="96" customFormat="1" ht="39.6" x14ac:dyDescent="0.25">
      <c r="A288" s="97" t="s">
        <v>413</v>
      </c>
      <c r="B288" s="106" t="s">
        <v>218</v>
      </c>
      <c r="C288" s="106" t="s">
        <v>187</v>
      </c>
      <c r="D288" s="106" t="s">
        <v>414</v>
      </c>
      <c r="E288" s="106"/>
      <c r="F288" s="99">
        <f>SUM(F289)</f>
        <v>4350</v>
      </c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9"/>
      <c r="BW288" s="79"/>
      <c r="BX288" s="79"/>
      <c r="BY288" s="79"/>
      <c r="BZ288" s="79"/>
      <c r="CA288" s="79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9"/>
      <c r="DM288" s="79"/>
      <c r="DN288" s="79"/>
      <c r="DO288" s="79"/>
      <c r="DP288" s="79"/>
      <c r="DQ288" s="79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  <c r="FV288" s="79"/>
      <c r="FW288" s="79"/>
      <c r="FX288" s="79"/>
      <c r="FY288" s="79"/>
      <c r="FZ288" s="79"/>
      <c r="GA288" s="79"/>
      <c r="GB288" s="79"/>
      <c r="GC288" s="79"/>
      <c r="GD288" s="79"/>
      <c r="GE288" s="79"/>
      <c r="GF288" s="79"/>
      <c r="GG288" s="79"/>
      <c r="GH288" s="79"/>
      <c r="GI288" s="79"/>
      <c r="GJ288" s="79"/>
      <c r="GK288" s="79"/>
      <c r="GL288" s="79"/>
      <c r="GM288" s="79"/>
      <c r="GN288" s="79"/>
      <c r="GO288" s="79"/>
      <c r="GP288" s="79"/>
      <c r="GQ288" s="79"/>
      <c r="GR288" s="79"/>
      <c r="GS288" s="79"/>
      <c r="GT288" s="79"/>
      <c r="GU288" s="79"/>
      <c r="GV288" s="79"/>
      <c r="GW288" s="79"/>
      <c r="GX288" s="79"/>
      <c r="GY288" s="79"/>
      <c r="GZ288" s="79"/>
      <c r="HA288" s="79"/>
      <c r="HB288" s="79"/>
      <c r="HC288" s="79"/>
      <c r="HD288" s="79"/>
      <c r="HE288" s="79"/>
      <c r="HF288" s="79"/>
      <c r="HG288" s="79"/>
      <c r="HH288" s="79"/>
      <c r="HI288" s="79"/>
      <c r="HJ288" s="79"/>
      <c r="HK288" s="79"/>
      <c r="HL288" s="79"/>
      <c r="HM288" s="79"/>
      <c r="HN288" s="79"/>
      <c r="HO288" s="79"/>
      <c r="HP288" s="79"/>
      <c r="HQ288" s="79"/>
      <c r="HR288" s="79"/>
      <c r="HS288" s="79"/>
      <c r="HT288" s="79"/>
      <c r="HU288" s="79"/>
      <c r="HV288" s="79"/>
      <c r="HW288" s="79"/>
      <c r="HX288" s="79"/>
      <c r="HY288" s="79"/>
      <c r="HZ288" s="79"/>
      <c r="IA288" s="79"/>
      <c r="IB288" s="79"/>
      <c r="IC288" s="79"/>
      <c r="ID288" s="79"/>
      <c r="IE288" s="79"/>
      <c r="IF288" s="79"/>
      <c r="IG288" s="79"/>
      <c r="IH288" s="79"/>
      <c r="II288" s="79"/>
      <c r="IJ288" s="79"/>
      <c r="IK288" s="79"/>
      <c r="IL288" s="79"/>
      <c r="IM288" s="79"/>
      <c r="IN288" s="79"/>
      <c r="IO288" s="79"/>
      <c r="IP288" s="79"/>
      <c r="IQ288" s="79"/>
      <c r="IR288" s="79"/>
      <c r="IS288" s="79"/>
      <c r="IT288" s="79"/>
      <c r="IU288" s="79"/>
      <c r="IV288" s="79"/>
    </row>
    <row r="289" spans="1:256" ht="26.4" x14ac:dyDescent="0.25">
      <c r="A289" s="93" t="s">
        <v>252</v>
      </c>
      <c r="B289" s="110" t="s">
        <v>218</v>
      </c>
      <c r="C289" s="110" t="s">
        <v>187</v>
      </c>
      <c r="D289" s="110" t="s">
        <v>414</v>
      </c>
      <c r="E289" s="110" t="s">
        <v>253</v>
      </c>
      <c r="F289" s="95">
        <v>4350</v>
      </c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  <c r="AC289" s="96"/>
      <c r="AD289" s="96"/>
      <c r="AE289" s="96"/>
      <c r="AF289" s="96"/>
      <c r="AG289" s="96"/>
      <c r="AH289" s="96"/>
      <c r="AI289" s="96"/>
      <c r="AJ289" s="96"/>
      <c r="AK289" s="96"/>
      <c r="AL289" s="96"/>
      <c r="AM289" s="96"/>
      <c r="AN289" s="96"/>
      <c r="AO289" s="96"/>
      <c r="AP289" s="96"/>
      <c r="AQ289" s="96"/>
      <c r="AR289" s="96"/>
      <c r="AS289" s="96"/>
      <c r="AT289" s="96"/>
      <c r="AU289" s="96"/>
      <c r="AV289" s="96"/>
      <c r="AW289" s="96"/>
      <c r="AX289" s="96"/>
      <c r="AY289" s="96"/>
      <c r="AZ289" s="96"/>
      <c r="BA289" s="96"/>
      <c r="BB289" s="96"/>
      <c r="BC289" s="96"/>
      <c r="BD289" s="96"/>
      <c r="BE289" s="96"/>
      <c r="BF289" s="96"/>
      <c r="BG289" s="96"/>
      <c r="BH289" s="96"/>
      <c r="BI289" s="96"/>
      <c r="BJ289" s="96"/>
      <c r="BK289" s="96"/>
      <c r="BL289" s="96"/>
      <c r="BM289" s="96"/>
      <c r="BN289" s="96"/>
      <c r="BO289" s="96"/>
      <c r="BP289" s="96"/>
      <c r="BQ289" s="96"/>
      <c r="BR289" s="96"/>
      <c r="BS289" s="96"/>
      <c r="BT289" s="96"/>
      <c r="BU289" s="96"/>
      <c r="BV289" s="96"/>
      <c r="BW289" s="96"/>
      <c r="BX289" s="96"/>
      <c r="BY289" s="96"/>
      <c r="BZ289" s="96"/>
      <c r="CA289" s="96"/>
      <c r="CB289" s="96"/>
      <c r="CC289" s="96"/>
      <c r="CD289" s="96"/>
      <c r="CE289" s="96"/>
      <c r="CF289" s="96"/>
      <c r="CG289" s="96"/>
      <c r="CH289" s="96"/>
      <c r="CI289" s="96"/>
      <c r="CJ289" s="96"/>
      <c r="CK289" s="96"/>
      <c r="CL289" s="96"/>
      <c r="CM289" s="96"/>
      <c r="CN289" s="96"/>
      <c r="CO289" s="96"/>
      <c r="CP289" s="96"/>
      <c r="CQ289" s="96"/>
      <c r="CR289" s="96"/>
      <c r="CS289" s="96"/>
      <c r="CT289" s="96"/>
      <c r="CU289" s="96"/>
      <c r="CV289" s="96"/>
      <c r="CW289" s="96"/>
      <c r="CX289" s="96"/>
      <c r="CY289" s="96"/>
      <c r="CZ289" s="96"/>
      <c r="DA289" s="96"/>
      <c r="DB289" s="96"/>
      <c r="DC289" s="96"/>
      <c r="DD289" s="96"/>
      <c r="DE289" s="96"/>
      <c r="DF289" s="96"/>
      <c r="DG289" s="96"/>
      <c r="DH289" s="96"/>
      <c r="DI289" s="96"/>
      <c r="DJ289" s="96"/>
      <c r="DK289" s="96"/>
      <c r="DL289" s="96"/>
      <c r="DM289" s="96"/>
      <c r="DN289" s="96"/>
      <c r="DO289" s="96"/>
      <c r="DP289" s="96"/>
      <c r="DQ289" s="96"/>
      <c r="DR289" s="96"/>
      <c r="DS289" s="96"/>
      <c r="DT289" s="96"/>
      <c r="DU289" s="96"/>
      <c r="DV289" s="96"/>
      <c r="DW289" s="96"/>
      <c r="DX289" s="96"/>
      <c r="DY289" s="96"/>
      <c r="DZ289" s="96"/>
      <c r="EA289" s="96"/>
      <c r="EB289" s="96"/>
      <c r="EC289" s="96"/>
      <c r="ED289" s="96"/>
      <c r="EE289" s="96"/>
      <c r="EF289" s="96"/>
      <c r="EG289" s="96"/>
      <c r="EH289" s="96"/>
      <c r="EI289" s="96"/>
      <c r="EJ289" s="96"/>
      <c r="EK289" s="96"/>
      <c r="EL289" s="96"/>
      <c r="EM289" s="96"/>
      <c r="EN289" s="96"/>
      <c r="EO289" s="96"/>
      <c r="EP289" s="96"/>
      <c r="EQ289" s="96"/>
      <c r="ER289" s="96"/>
      <c r="ES289" s="96"/>
      <c r="ET289" s="96"/>
      <c r="EU289" s="96"/>
      <c r="EV289" s="96"/>
      <c r="EW289" s="96"/>
      <c r="EX289" s="96"/>
      <c r="EY289" s="96"/>
      <c r="EZ289" s="96"/>
      <c r="FA289" s="96"/>
      <c r="FB289" s="96"/>
      <c r="FC289" s="96"/>
      <c r="FD289" s="96"/>
      <c r="FE289" s="96"/>
      <c r="FF289" s="96"/>
      <c r="FG289" s="96"/>
      <c r="FH289" s="96"/>
      <c r="FI289" s="96"/>
      <c r="FJ289" s="96"/>
      <c r="FK289" s="96"/>
      <c r="FL289" s="96"/>
      <c r="FM289" s="96"/>
      <c r="FN289" s="96"/>
      <c r="FO289" s="96"/>
      <c r="FP289" s="96"/>
      <c r="FQ289" s="96"/>
      <c r="FR289" s="96"/>
      <c r="FS289" s="96"/>
      <c r="FT289" s="96"/>
      <c r="FU289" s="96"/>
      <c r="FV289" s="96"/>
      <c r="FW289" s="96"/>
      <c r="FX289" s="96"/>
      <c r="FY289" s="96"/>
      <c r="FZ289" s="96"/>
      <c r="GA289" s="96"/>
      <c r="GB289" s="96"/>
      <c r="GC289" s="96"/>
      <c r="GD289" s="96"/>
      <c r="GE289" s="96"/>
      <c r="GF289" s="96"/>
      <c r="GG289" s="96"/>
      <c r="GH289" s="96"/>
      <c r="GI289" s="96"/>
      <c r="GJ289" s="96"/>
      <c r="GK289" s="96"/>
      <c r="GL289" s="96"/>
      <c r="GM289" s="96"/>
      <c r="GN289" s="96"/>
      <c r="GO289" s="96"/>
      <c r="GP289" s="96"/>
      <c r="GQ289" s="96"/>
      <c r="GR289" s="96"/>
      <c r="GS289" s="96"/>
      <c r="GT289" s="96"/>
      <c r="GU289" s="96"/>
      <c r="GV289" s="96"/>
      <c r="GW289" s="96"/>
      <c r="GX289" s="96"/>
      <c r="GY289" s="96"/>
      <c r="GZ289" s="96"/>
      <c r="HA289" s="96"/>
      <c r="HB289" s="96"/>
      <c r="HC289" s="96"/>
      <c r="HD289" s="96"/>
      <c r="HE289" s="96"/>
      <c r="HF289" s="96"/>
      <c r="HG289" s="96"/>
      <c r="HH289" s="96"/>
      <c r="HI289" s="96"/>
      <c r="HJ289" s="96"/>
      <c r="HK289" s="96"/>
      <c r="HL289" s="96"/>
      <c r="HM289" s="96"/>
      <c r="HN289" s="96"/>
      <c r="HO289" s="96"/>
      <c r="HP289" s="96"/>
      <c r="HQ289" s="96"/>
      <c r="HR289" s="96"/>
      <c r="HS289" s="96"/>
      <c r="HT289" s="96"/>
      <c r="HU289" s="96"/>
      <c r="HV289" s="96"/>
      <c r="HW289" s="96"/>
      <c r="HX289" s="96"/>
      <c r="HY289" s="96"/>
      <c r="HZ289" s="96"/>
      <c r="IA289" s="96"/>
      <c r="IB289" s="96"/>
      <c r="IC289" s="96"/>
      <c r="ID289" s="96"/>
      <c r="IE289" s="96"/>
      <c r="IF289" s="96"/>
      <c r="IG289" s="96"/>
      <c r="IH289" s="96"/>
      <c r="II289" s="96"/>
      <c r="IJ289" s="96"/>
      <c r="IK289" s="96"/>
      <c r="IL289" s="96"/>
      <c r="IM289" s="96"/>
      <c r="IN289" s="96"/>
      <c r="IO289" s="96"/>
      <c r="IP289" s="96"/>
      <c r="IQ289" s="96"/>
      <c r="IR289" s="96"/>
      <c r="IS289" s="96"/>
      <c r="IT289" s="96"/>
      <c r="IU289" s="96"/>
      <c r="IV289" s="96"/>
    </row>
    <row r="290" spans="1:256" ht="28.8" x14ac:dyDescent="0.3">
      <c r="A290" s="121" t="s">
        <v>415</v>
      </c>
      <c r="B290" s="122" t="s">
        <v>218</v>
      </c>
      <c r="C290" s="122" t="s">
        <v>213</v>
      </c>
      <c r="D290" s="122"/>
      <c r="E290" s="122"/>
      <c r="F290" s="123">
        <f>SUM(F291)</f>
        <v>4800</v>
      </c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  <c r="FB290" s="109"/>
      <c r="FC290" s="109"/>
      <c r="FD290" s="109"/>
      <c r="FE290" s="109"/>
      <c r="FF290" s="109"/>
      <c r="FG290" s="109"/>
      <c r="FH290" s="109"/>
      <c r="FI290" s="109"/>
      <c r="FJ290" s="109"/>
      <c r="FK290" s="109"/>
      <c r="FL290" s="109"/>
      <c r="FM290" s="109"/>
      <c r="FN290" s="109"/>
      <c r="FO290" s="109"/>
      <c r="FP290" s="109"/>
      <c r="FQ290" s="109"/>
      <c r="FR290" s="109"/>
      <c r="FS290" s="109"/>
      <c r="FT290" s="109"/>
      <c r="FU290" s="109"/>
      <c r="FV290" s="109"/>
      <c r="FW290" s="109"/>
      <c r="FX290" s="109"/>
      <c r="FY290" s="109"/>
      <c r="FZ290" s="109"/>
      <c r="GA290" s="109"/>
      <c r="GB290" s="109"/>
      <c r="GC290" s="109"/>
      <c r="GD290" s="109"/>
      <c r="GE290" s="109"/>
      <c r="GF290" s="109"/>
      <c r="GG290" s="109"/>
      <c r="GH290" s="109"/>
      <c r="GI290" s="109"/>
      <c r="GJ290" s="109"/>
      <c r="GK290" s="109"/>
      <c r="GL290" s="109"/>
      <c r="GM290" s="109"/>
      <c r="GN290" s="109"/>
      <c r="GO290" s="109"/>
      <c r="GP290" s="109"/>
      <c r="GQ290" s="109"/>
      <c r="GR290" s="109"/>
      <c r="GS290" s="109"/>
      <c r="GT290" s="109"/>
      <c r="GU290" s="109"/>
      <c r="GV290" s="109"/>
      <c r="GW290" s="109"/>
      <c r="GX290" s="109"/>
      <c r="GY290" s="109"/>
      <c r="GZ290" s="109"/>
      <c r="HA290" s="109"/>
      <c r="HB290" s="109"/>
      <c r="HC290" s="109"/>
      <c r="HD290" s="109"/>
      <c r="HE290" s="109"/>
      <c r="HF290" s="109"/>
      <c r="HG290" s="109"/>
      <c r="HH290" s="109"/>
      <c r="HI290" s="109"/>
      <c r="HJ290" s="109"/>
      <c r="HK290" s="109"/>
      <c r="HL290" s="109"/>
      <c r="HM290" s="109"/>
      <c r="HN290" s="109"/>
      <c r="HO290" s="109"/>
      <c r="HP290" s="109"/>
      <c r="HQ290" s="109"/>
      <c r="HR290" s="109"/>
      <c r="HS290" s="109"/>
      <c r="HT290" s="109"/>
      <c r="HU290" s="109"/>
      <c r="HV290" s="109"/>
      <c r="HW290" s="109"/>
      <c r="HX290" s="109"/>
      <c r="HY290" s="109"/>
      <c r="HZ290" s="109"/>
      <c r="IA290" s="109"/>
      <c r="IB290" s="109"/>
      <c r="IC290" s="109"/>
      <c r="ID290" s="109"/>
      <c r="IE290" s="109"/>
      <c r="IF290" s="109"/>
      <c r="IG290" s="109"/>
      <c r="IH290" s="109"/>
      <c r="II290" s="109"/>
      <c r="IJ290" s="109"/>
      <c r="IK290" s="109"/>
      <c r="IL290" s="109"/>
      <c r="IM290" s="109"/>
      <c r="IN290" s="109"/>
      <c r="IO290" s="109"/>
      <c r="IP290" s="109"/>
      <c r="IQ290" s="109"/>
      <c r="IR290" s="109"/>
      <c r="IS290" s="109"/>
      <c r="IT290" s="109"/>
      <c r="IU290" s="109"/>
      <c r="IV290" s="109"/>
    </row>
    <row r="291" spans="1:256" ht="39.6" x14ac:dyDescent="0.25">
      <c r="A291" s="97" t="s">
        <v>416</v>
      </c>
      <c r="B291" s="106" t="s">
        <v>218</v>
      </c>
      <c r="C291" s="106" t="s">
        <v>213</v>
      </c>
      <c r="D291" s="106" t="s">
        <v>414</v>
      </c>
      <c r="E291" s="106"/>
      <c r="F291" s="99">
        <f>SUM(F292+F295+F293+F294)</f>
        <v>4800</v>
      </c>
    </row>
    <row r="292" spans="1:256" ht="26.4" x14ac:dyDescent="0.25">
      <c r="A292" s="93" t="s">
        <v>207</v>
      </c>
      <c r="B292" s="110" t="s">
        <v>218</v>
      </c>
      <c r="C292" s="110" t="s">
        <v>213</v>
      </c>
      <c r="D292" s="110" t="s">
        <v>414</v>
      </c>
      <c r="E292" s="110" t="s">
        <v>200</v>
      </c>
      <c r="F292" s="95">
        <v>200</v>
      </c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  <c r="AC292" s="96"/>
      <c r="AD292" s="96"/>
      <c r="AE292" s="96"/>
      <c r="AF292" s="96"/>
      <c r="AG292" s="96"/>
      <c r="AH292" s="96"/>
      <c r="AI292" s="96"/>
      <c r="AJ292" s="96"/>
      <c r="AK292" s="96"/>
      <c r="AL292" s="96"/>
      <c r="AM292" s="96"/>
      <c r="AN292" s="96"/>
      <c r="AO292" s="96"/>
      <c r="AP292" s="96"/>
      <c r="AQ292" s="96"/>
      <c r="AR292" s="96"/>
      <c r="AS292" s="96"/>
      <c r="AT292" s="96"/>
      <c r="AU292" s="96"/>
      <c r="AV292" s="96"/>
      <c r="AW292" s="96"/>
      <c r="AX292" s="96"/>
      <c r="AY292" s="96"/>
      <c r="AZ292" s="96"/>
      <c r="BA292" s="96"/>
      <c r="BB292" s="96"/>
      <c r="BC292" s="96"/>
      <c r="BD292" s="96"/>
      <c r="BE292" s="96"/>
      <c r="BF292" s="96"/>
      <c r="BG292" s="96"/>
      <c r="BH292" s="96"/>
      <c r="BI292" s="96"/>
      <c r="BJ292" s="96"/>
      <c r="BK292" s="96"/>
      <c r="BL292" s="96"/>
      <c r="BM292" s="96"/>
      <c r="BN292" s="96"/>
      <c r="BO292" s="96"/>
      <c r="BP292" s="96"/>
      <c r="BQ292" s="96"/>
      <c r="BR292" s="96"/>
      <c r="BS292" s="96"/>
      <c r="BT292" s="96"/>
      <c r="BU292" s="96"/>
      <c r="BV292" s="96"/>
      <c r="BW292" s="96"/>
      <c r="BX292" s="96"/>
      <c r="BY292" s="96"/>
      <c r="BZ292" s="96"/>
      <c r="CA292" s="96"/>
      <c r="CB292" s="96"/>
      <c r="CC292" s="96"/>
      <c r="CD292" s="96"/>
      <c r="CE292" s="96"/>
      <c r="CF292" s="96"/>
      <c r="CG292" s="96"/>
      <c r="CH292" s="96"/>
      <c r="CI292" s="96"/>
      <c r="CJ292" s="96"/>
      <c r="CK292" s="96"/>
      <c r="CL292" s="96"/>
      <c r="CM292" s="96"/>
      <c r="CN292" s="96"/>
      <c r="CO292" s="96"/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6"/>
      <c r="DE292" s="96"/>
      <c r="DF292" s="96"/>
      <c r="DG292" s="96"/>
      <c r="DH292" s="96"/>
      <c r="DI292" s="96"/>
      <c r="DJ292" s="96"/>
      <c r="DK292" s="96"/>
      <c r="DL292" s="96"/>
      <c r="DM292" s="96"/>
      <c r="DN292" s="96"/>
      <c r="DO292" s="96"/>
      <c r="DP292" s="96"/>
      <c r="DQ292" s="96"/>
      <c r="DR292" s="96"/>
      <c r="DS292" s="96"/>
      <c r="DT292" s="96"/>
      <c r="DU292" s="96"/>
      <c r="DV292" s="96"/>
      <c r="DW292" s="96"/>
      <c r="DX292" s="96"/>
      <c r="DY292" s="96"/>
      <c r="DZ292" s="96"/>
      <c r="EA292" s="96"/>
      <c r="EB292" s="96"/>
      <c r="EC292" s="96"/>
      <c r="ED292" s="96"/>
      <c r="EE292" s="96"/>
      <c r="EF292" s="96"/>
      <c r="EG292" s="96"/>
      <c r="EH292" s="96"/>
      <c r="EI292" s="96"/>
      <c r="EJ292" s="96"/>
      <c r="EK292" s="96"/>
      <c r="EL292" s="96"/>
      <c r="EM292" s="96"/>
      <c r="EN292" s="96"/>
      <c r="EO292" s="96"/>
      <c r="EP292" s="96"/>
      <c r="EQ292" s="96"/>
      <c r="ER292" s="96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96"/>
      <c r="FF292" s="96"/>
      <c r="FG292" s="96"/>
      <c r="FH292" s="96"/>
      <c r="FI292" s="96"/>
      <c r="FJ292" s="96"/>
      <c r="FK292" s="96"/>
      <c r="FL292" s="96"/>
      <c r="FM292" s="96"/>
      <c r="FN292" s="96"/>
      <c r="FO292" s="96"/>
      <c r="FP292" s="96"/>
      <c r="FQ292" s="96"/>
      <c r="FR292" s="96"/>
      <c r="FS292" s="96"/>
      <c r="FT292" s="96"/>
      <c r="FU292" s="96"/>
      <c r="FV292" s="96"/>
      <c r="FW292" s="96"/>
      <c r="FX292" s="96"/>
      <c r="FY292" s="96"/>
      <c r="FZ292" s="96"/>
      <c r="GA292" s="96"/>
      <c r="GB292" s="96"/>
      <c r="GC292" s="96"/>
      <c r="GD292" s="96"/>
      <c r="GE292" s="96"/>
      <c r="GF292" s="96"/>
      <c r="GG292" s="96"/>
      <c r="GH292" s="96"/>
      <c r="GI292" s="96"/>
      <c r="GJ292" s="96"/>
      <c r="GK292" s="96"/>
      <c r="GL292" s="96"/>
      <c r="GM292" s="96"/>
      <c r="GN292" s="96"/>
      <c r="GO292" s="96"/>
      <c r="GP292" s="96"/>
      <c r="GQ292" s="96"/>
      <c r="GR292" s="96"/>
      <c r="GS292" s="96"/>
      <c r="GT292" s="96"/>
      <c r="GU292" s="96"/>
      <c r="GV292" s="96"/>
      <c r="GW292" s="96"/>
      <c r="GX292" s="96"/>
      <c r="GY292" s="96"/>
      <c r="GZ292" s="96"/>
      <c r="HA292" s="96"/>
      <c r="HB292" s="96"/>
      <c r="HC292" s="96"/>
      <c r="HD292" s="96"/>
      <c r="HE292" s="96"/>
      <c r="HF292" s="96"/>
      <c r="HG292" s="96"/>
      <c r="HH292" s="96"/>
      <c r="HI292" s="96"/>
      <c r="HJ292" s="96"/>
      <c r="HK292" s="96"/>
      <c r="HL292" s="96"/>
      <c r="HM292" s="96"/>
      <c r="HN292" s="96"/>
      <c r="HO292" s="96"/>
      <c r="HP292" s="96"/>
      <c r="HQ292" s="96"/>
      <c r="HR292" s="96"/>
      <c r="HS292" s="96"/>
      <c r="HT292" s="96"/>
      <c r="HU292" s="96"/>
      <c r="HV292" s="96"/>
      <c r="HW292" s="96"/>
      <c r="HX292" s="96"/>
      <c r="HY292" s="96"/>
      <c r="HZ292" s="96"/>
      <c r="IA292" s="96"/>
      <c r="IB292" s="96"/>
      <c r="IC292" s="96"/>
      <c r="ID292" s="96"/>
      <c r="IE292" s="96"/>
      <c r="IF292" s="96"/>
      <c r="IG292" s="96"/>
      <c r="IH292" s="96"/>
      <c r="II292" s="96"/>
      <c r="IJ292" s="96"/>
      <c r="IK292" s="96"/>
      <c r="IL292" s="96"/>
      <c r="IM292" s="96"/>
      <c r="IN292" s="96"/>
      <c r="IO292" s="96"/>
      <c r="IP292" s="96"/>
      <c r="IQ292" s="96"/>
      <c r="IR292" s="96"/>
      <c r="IS292" s="96"/>
      <c r="IT292" s="96"/>
      <c r="IU292" s="96"/>
      <c r="IV292" s="96"/>
    </row>
    <row r="293" spans="1:256" ht="26.4" x14ac:dyDescent="0.25">
      <c r="A293" s="93" t="s">
        <v>250</v>
      </c>
      <c r="B293" s="110" t="s">
        <v>218</v>
      </c>
      <c r="C293" s="110" t="s">
        <v>213</v>
      </c>
      <c r="D293" s="110" t="s">
        <v>414</v>
      </c>
      <c r="E293" s="110" t="s">
        <v>251</v>
      </c>
      <c r="F293" s="95">
        <v>1900</v>
      </c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  <c r="AC293" s="96"/>
      <c r="AD293" s="96"/>
      <c r="AE293" s="96"/>
      <c r="AF293" s="96"/>
      <c r="AG293" s="96"/>
      <c r="AH293" s="96"/>
      <c r="AI293" s="96"/>
      <c r="AJ293" s="96"/>
      <c r="AK293" s="96"/>
      <c r="AL293" s="96"/>
      <c r="AM293" s="96"/>
      <c r="AN293" s="96"/>
      <c r="AO293" s="96"/>
      <c r="AP293" s="96"/>
      <c r="AQ293" s="96"/>
      <c r="AR293" s="96"/>
      <c r="AS293" s="96"/>
      <c r="AT293" s="96"/>
      <c r="AU293" s="96"/>
      <c r="AV293" s="96"/>
      <c r="AW293" s="96"/>
      <c r="AX293" s="96"/>
      <c r="AY293" s="96"/>
      <c r="AZ293" s="96"/>
      <c r="BA293" s="96"/>
      <c r="BB293" s="96"/>
      <c r="BC293" s="96"/>
      <c r="BD293" s="96"/>
      <c r="BE293" s="96"/>
      <c r="BF293" s="96"/>
      <c r="BG293" s="96"/>
      <c r="BH293" s="96"/>
      <c r="BI293" s="96"/>
      <c r="BJ293" s="96"/>
      <c r="BK293" s="96"/>
      <c r="BL293" s="96"/>
      <c r="BM293" s="96"/>
      <c r="BN293" s="96"/>
      <c r="BO293" s="96"/>
      <c r="BP293" s="96"/>
      <c r="BQ293" s="96"/>
      <c r="BR293" s="96"/>
      <c r="BS293" s="96"/>
      <c r="BT293" s="96"/>
      <c r="BU293" s="96"/>
      <c r="BV293" s="96"/>
      <c r="BW293" s="96"/>
      <c r="BX293" s="96"/>
      <c r="BY293" s="96"/>
      <c r="BZ293" s="96"/>
      <c r="CA293" s="96"/>
      <c r="CB293" s="96"/>
      <c r="CC293" s="96"/>
      <c r="CD293" s="96"/>
      <c r="CE293" s="96"/>
      <c r="CF293" s="96"/>
      <c r="CG293" s="96"/>
      <c r="CH293" s="96"/>
      <c r="CI293" s="96"/>
      <c r="CJ293" s="96"/>
      <c r="CK293" s="96"/>
      <c r="CL293" s="96"/>
      <c r="CM293" s="96"/>
      <c r="CN293" s="96"/>
      <c r="CO293" s="96"/>
      <c r="CP293" s="96"/>
      <c r="CQ293" s="96"/>
      <c r="CR293" s="96"/>
      <c r="CS293" s="96"/>
      <c r="CT293" s="96"/>
      <c r="CU293" s="96"/>
      <c r="CV293" s="96"/>
      <c r="CW293" s="96"/>
      <c r="CX293" s="96"/>
      <c r="CY293" s="96"/>
      <c r="CZ293" s="96"/>
      <c r="DA293" s="96"/>
      <c r="DB293" s="96"/>
      <c r="DC293" s="96"/>
      <c r="DD293" s="96"/>
      <c r="DE293" s="96"/>
      <c r="DF293" s="96"/>
      <c r="DG293" s="96"/>
      <c r="DH293" s="96"/>
      <c r="DI293" s="96"/>
      <c r="DJ293" s="96"/>
      <c r="DK293" s="96"/>
      <c r="DL293" s="96"/>
      <c r="DM293" s="96"/>
      <c r="DN293" s="96"/>
      <c r="DO293" s="96"/>
      <c r="DP293" s="96"/>
      <c r="DQ293" s="96"/>
      <c r="DR293" s="96"/>
      <c r="DS293" s="96"/>
      <c r="DT293" s="96"/>
      <c r="DU293" s="96"/>
      <c r="DV293" s="96"/>
      <c r="DW293" s="96"/>
      <c r="DX293" s="96"/>
      <c r="DY293" s="96"/>
      <c r="DZ293" s="96"/>
      <c r="EA293" s="96"/>
      <c r="EB293" s="96"/>
      <c r="EC293" s="96"/>
      <c r="ED293" s="96"/>
      <c r="EE293" s="96"/>
      <c r="EF293" s="96"/>
      <c r="EG293" s="96"/>
      <c r="EH293" s="96"/>
      <c r="EI293" s="96"/>
      <c r="EJ293" s="96"/>
      <c r="EK293" s="96"/>
      <c r="EL293" s="96"/>
      <c r="EM293" s="96"/>
      <c r="EN293" s="96"/>
      <c r="EO293" s="96"/>
      <c r="EP293" s="96"/>
      <c r="EQ293" s="96"/>
      <c r="ER293" s="96"/>
      <c r="ES293" s="96"/>
      <c r="ET293" s="96"/>
      <c r="EU293" s="96"/>
      <c r="EV293" s="96"/>
      <c r="EW293" s="96"/>
      <c r="EX293" s="96"/>
      <c r="EY293" s="96"/>
      <c r="EZ293" s="96"/>
      <c r="FA293" s="96"/>
      <c r="FB293" s="96"/>
      <c r="FC293" s="96"/>
      <c r="FD293" s="96"/>
      <c r="FE293" s="96"/>
      <c r="FF293" s="96"/>
      <c r="FG293" s="96"/>
      <c r="FH293" s="96"/>
      <c r="FI293" s="96"/>
      <c r="FJ293" s="96"/>
      <c r="FK293" s="96"/>
      <c r="FL293" s="96"/>
      <c r="FM293" s="96"/>
      <c r="FN293" s="96"/>
      <c r="FO293" s="96"/>
      <c r="FP293" s="96"/>
      <c r="FQ293" s="96"/>
      <c r="FR293" s="96"/>
      <c r="FS293" s="96"/>
      <c r="FT293" s="96"/>
      <c r="FU293" s="96"/>
      <c r="FV293" s="96"/>
      <c r="FW293" s="96"/>
      <c r="FX293" s="96"/>
      <c r="FY293" s="96"/>
      <c r="FZ293" s="96"/>
      <c r="GA293" s="96"/>
      <c r="GB293" s="96"/>
      <c r="GC293" s="96"/>
      <c r="GD293" s="96"/>
      <c r="GE293" s="96"/>
      <c r="GF293" s="96"/>
      <c r="GG293" s="96"/>
      <c r="GH293" s="96"/>
      <c r="GI293" s="96"/>
      <c r="GJ293" s="96"/>
      <c r="GK293" s="96"/>
      <c r="GL293" s="96"/>
      <c r="GM293" s="96"/>
      <c r="GN293" s="96"/>
      <c r="GO293" s="96"/>
      <c r="GP293" s="96"/>
      <c r="GQ293" s="96"/>
      <c r="GR293" s="96"/>
      <c r="GS293" s="96"/>
      <c r="GT293" s="96"/>
      <c r="GU293" s="96"/>
      <c r="GV293" s="96"/>
      <c r="GW293" s="96"/>
      <c r="GX293" s="96"/>
      <c r="GY293" s="96"/>
      <c r="GZ293" s="96"/>
      <c r="HA293" s="96"/>
      <c r="HB293" s="96"/>
      <c r="HC293" s="96"/>
      <c r="HD293" s="96"/>
      <c r="HE293" s="96"/>
      <c r="HF293" s="96"/>
      <c r="HG293" s="96"/>
      <c r="HH293" s="96"/>
      <c r="HI293" s="96"/>
      <c r="HJ293" s="96"/>
      <c r="HK293" s="96"/>
      <c r="HL293" s="96"/>
      <c r="HM293" s="96"/>
      <c r="HN293" s="96"/>
      <c r="HO293" s="96"/>
      <c r="HP293" s="96"/>
      <c r="HQ293" s="96"/>
      <c r="HR293" s="96"/>
      <c r="HS293" s="96"/>
      <c r="HT293" s="96"/>
      <c r="HU293" s="96"/>
      <c r="HV293" s="96"/>
      <c r="HW293" s="96"/>
      <c r="HX293" s="96"/>
      <c r="HY293" s="96"/>
      <c r="HZ293" s="96"/>
      <c r="IA293" s="96"/>
      <c r="IB293" s="96"/>
      <c r="IC293" s="96"/>
      <c r="ID293" s="96"/>
      <c r="IE293" s="96"/>
      <c r="IF293" s="96"/>
      <c r="IG293" s="96"/>
      <c r="IH293" s="96"/>
      <c r="II293" s="96"/>
      <c r="IJ293" s="96"/>
      <c r="IK293" s="96"/>
      <c r="IL293" s="96"/>
      <c r="IM293" s="96"/>
      <c r="IN293" s="96"/>
      <c r="IO293" s="96"/>
      <c r="IP293" s="96"/>
      <c r="IQ293" s="96"/>
      <c r="IR293" s="96"/>
      <c r="IS293" s="96"/>
      <c r="IT293" s="96"/>
      <c r="IU293" s="96"/>
      <c r="IV293" s="96"/>
    </row>
    <row r="294" spans="1:256" ht="26.4" x14ac:dyDescent="0.25">
      <c r="A294" s="93" t="s">
        <v>250</v>
      </c>
      <c r="B294" s="110" t="s">
        <v>218</v>
      </c>
      <c r="C294" s="110" t="s">
        <v>213</v>
      </c>
      <c r="D294" s="110" t="s">
        <v>417</v>
      </c>
      <c r="E294" s="110" t="s">
        <v>251</v>
      </c>
      <c r="F294" s="95">
        <v>1900</v>
      </c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  <c r="AH294" s="96"/>
      <c r="AI294" s="96"/>
      <c r="AJ294" s="96"/>
      <c r="AK294" s="96"/>
      <c r="AL294" s="96"/>
      <c r="AM294" s="96"/>
      <c r="AN294" s="96"/>
      <c r="AO294" s="96"/>
      <c r="AP294" s="96"/>
      <c r="AQ294" s="96"/>
      <c r="AR294" s="96"/>
      <c r="AS294" s="96"/>
      <c r="AT294" s="96"/>
      <c r="AU294" s="96"/>
      <c r="AV294" s="96"/>
      <c r="AW294" s="96"/>
      <c r="AX294" s="96"/>
      <c r="AY294" s="96"/>
      <c r="AZ294" s="96"/>
      <c r="BA294" s="96"/>
      <c r="BB294" s="96"/>
      <c r="BC294" s="96"/>
      <c r="BD294" s="96"/>
      <c r="BE294" s="96"/>
      <c r="BF294" s="96"/>
      <c r="BG294" s="96"/>
      <c r="BH294" s="96"/>
      <c r="BI294" s="96"/>
      <c r="BJ294" s="96"/>
      <c r="BK294" s="96"/>
      <c r="BL294" s="96"/>
      <c r="BM294" s="96"/>
      <c r="BN294" s="96"/>
      <c r="BO294" s="96"/>
      <c r="BP294" s="96"/>
      <c r="BQ294" s="96"/>
      <c r="BR294" s="96"/>
      <c r="BS294" s="96"/>
      <c r="BT294" s="96"/>
      <c r="BU294" s="96"/>
      <c r="BV294" s="96"/>
      <c r="BW294" s="96"/>
      <c r="BX294" s="96"/>
      <c r="BY294" s="96"/>
      <c r="BZ294" s="96"/>
      <c r="CA294" s="96"/>
      <c r="CB294" s="96"/>
      <c r="CC294" s="96"/>
      <c r="CD294" s="96"/>
      <c r="CE294" s="96"/>
      <c r="CF294" s="96"/>
      <c r="CG294" s="96"/>
      <c r="CH294" s="96"/>
      <c r="CI294" s="96"/>
      <c r="CJ294" s="96"/>
      <c r="CK294" s="96"/>
      <c r="CL294" s="96"/>
      <c r="CM294" s="96"/>
      <c r="CN294" s="96"/>
      <c r="CO294" s="96"/>
      <c r="CP294" s="96"/>
      <c r="CQ294" s="96"/>
      <c r="CR294" s="96"/>
      <c r="CS294" s="96"/>
      <c r="CT294" s="96"/>
      <c r="CU294" s="96"/>
      <c r="CV294" s="96"/>
      <c r="CW294" s="96"/>
      <c r="CX294" s="96"/>
      <c r="CY294" s="96"/>
      <c r="CZ294" s="96"/>
      <c r="DA294" s="96"/>
      <c r="DB294" s="96"/>
      <c r="DC294" s="96"/>
      <c r="DD294" s="96"/>
      <c r="DE294" s="96"/>
      <c r="DF294" s="96"/>
      <c r="DG294" s="96"/>
      <c r="DH294" s="96"/>
      <c r="DI294" s="96"/>
      <c r="DJ294" s="96"/>
      <c r="DK294" s="96"/>
      <c r="DL294" s="96"/>
      <c r="DM294" s="96"/>
      <c r="DN294" s="96"/>
      <c r="DO294" s="96"/>
      <c r="DP294" s="96"/>
      <c r="DQ294" s="96"/>
      <c r="DR294" s="96"/>
      <c r="DS294" s="96"/>
      <c r="DT294" s="96"/>
      <c r="DU294" s="96"/>
      <c r="DV294" s="96"/>
      <c r="DW294" s="96"/>
      <c r="DX294" s="96"/>
      <c r="DY294" s="96"/>
      <c r="DZ294" s="96"/>
      <c r="EA294" s="96"/>
      <c r="EB294" s="96"/>
      <c r="EC294" s="96"/>
      <c r="ED294" s="96"/>
      <c r="EE294" s="96"/>
      <c r="EF294" s="96"/>
      <c r="EG294" s="96"/>
      <c r="EH294" s="96"/>
      <c r="EI294" s="96"/>
      <c r="EJ294" s="96"/>
      <c r="EK294" s="96"/>
      <c r="EL294" s="96"/>
      <c r="EM294" s="96"/>
      <c r="EN294" s="96"/>
      <c r="EO294" s="96"/>
      <c r="EP294" s="96"/>
      <c r="EQ294" s="96"/>
      <c r="ER294" s="96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96"/>
      <c r="FF294" s="96"/>
      <c r="FG294" s="96"/>
      <c r="FH294" s="96"/>
      <c r="FI294" s="96"/>
      <c r="FJ294" s="96"/>
      <c r="FK294" s="96"/>
      <c r="FL294" s="96"/>
      <c r="FM294" s="96"/>
      <c r="FN294" s="96"/>
      <c r="FO294" s="96"/>
      <c r="FP294" s="96"/>
      <c r="FQ294" s="96"/>
      <c r="FR294" s="96"/>
      <c r="FS294" s="96"/>
      <c r="FT294" s="96"/>
      <c r="FU294" s="96"/>
      <c r="FV294" s="96"/>
      <c r="FW294" s="96"/>
      <c r="FX294" s="96"/>
      <c r="FY294" s="96"/>
      <c r="FZ294" s="96"/>
      <c r="GA294" s="96"/>
      <c r="GB294" s="96"/>
      <c r="GC294" s="96"/>
      <c r="GD294" s="96"/>
      <c r="GE294" s="96"/>
      <c r="GF294" s="96"/>
      <c r="GG294" s="96"/>
      <c r="GH294" s="96"/>
      <c r="GI294" s="96"/>
      <c r="GJ294" s="96"/>
      <c r="GK294" s="96"/>
      <c r="GL294" s="96"/>
      <c r="GM294" s="96"/>
      <c r="GN294" s="96"/>
      <c r="GO294" s="96"/>
      <c r="GP294" s="96"/>
      <c r="GQ294" s="96"/>
      <c r="GR294" s="96"/>
      <c r="GS294" s="96"/>
      <c r="GT294" s="96"/>
      <c r="GU294" s="96"/>
      <c r="GV294" s="96"/>
      <c r="GW294" s="96"/>
      <c r="GX294" s="96"/>
      <c r="GY294" s="96"/>
      <c r="GZ294" s="96"/>
      <c r="HA294" s="96"/>
      <c r="HB294" s="96"/>
      <c r="HC294" s="96"/>
      <c r="HD294" s="96"/>
      <c r="HE294" s="96"/>
      <c r="HF294" s="96"/>
      <c r="HG294" s="96"/>
      <c r="HH294" s="96"/>
      <c r="HI294" s="96"/>
      <c r="HJ294" s="96"/>
      <c r="HK294" s="96"/>
      <c r="HL294" s="96"/>
      <c r="HM294" s="96"/>
      <c r="HN294" s="96"/>
      <c r="HO294" s="96"/>
      <c r="HP294" s="96"/>
      <c r="HQ294" s="96"/>
      <c r="HR294" s="96"/>
      <c r="HS294" s="96"/>
      <c r="HT294" s="96"/>
      <c r="HU294" s="96"/>
      <c r="HV294" s="96"/>
      <c r="HW294" s="96"/>
      <c r="HX294" s="96"/>
      <c r="HY294" s="96"/>
      <c r="HZ294" s="96"/>
      <c r="IA294" s="96"/>
      <c r="IB294" s="96"/>
      <c r="IC294" s="96"/>
      <c r="ID294" s="96"/>
      <c r="IE294" s="96"/>
      <c r="IF294" s="96"/>
      <c r="IG294" s="96"/>
      <c r="IH294" s="96"/>
      <c r="II294" s="96"/>
      <c r="IJ294" s="96"/>
      <c r="IK294" s="96"/>
      <c r="IL294" s="96"/>
      <c r="IM294" s="96"/>
      <c r="IN294" s="96"/>
      <c r="IO294" s="96"/>
      <c r="IP294" s="96"/>
      <c r="IQ294" s="96"/>
      <c r="IR294" s="96"/>
      <c r="IS294" s="96"/>
      <c r="IT294" s="96"/>
      <c r="IU294" s="96"/>
      <c r="IV294" s="96"/>
    </row>
    <row r="295" spans="1:256" ht="26.4" x14ac:dyDescent="0.25">
      <c r="A295" s="93" t="s">
        <v>252</v>
      </c>
      <c r="B295" s="110" t="s">
        <v>218</v>
      </c>
      <c r="C295" s="110" t="s">
        <v>213</v>
      </c>
      <c r="D295" s="110" t="s">
        <v>414</v>
      </c>
      <c r="E295" s="110" t="s">
        <v>253</v>
      </c>
      <c r="F295" s="95">
        <v>800</v>
      </c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/>
      <c r="AE295" s="96"/>
      <c r="AF295" s="96"/>
      <c r="AG295" s="96"/>
      <c r="AH295" s="96"/>
      <c r="AI295" s="96"/>
      <c r="AJ295" s="96"/>
      <c r="AK295" s="96"/>
      <c r="AL295" s="96"/>
      <c r="AM295" s="96"/>
      <c r="AN295" s="96"/>
      <c r="AO295" s="96"/>
      <c r="AP295" s="96"/>
      <c r="AQ295" s="96"/>
      <c r="AR295" s="96"/>
      <c r="AS295" s="96"/>
      <c r="AT295" s="96"/>
      <c r="AU295" s="96"/>
      <c r="AV295" s="96"/>
      <c r="AW295" s="96"/>
      <c r="AX295" s="96"/>
      <c r="AY295" s="96"/>
      <c r="AZ295" s="96"/>
      <c r="BA295" s="96"/>
      <c r="BB295" s="96"/>
      <c r="BC295" s="96"/>
      <c r="BD295" s="96"/>
      <c r="BE295" s="96"/>
      <c r="BF295" s="96"/>
      <c r="BG295" s="96"/>
      <c r="BH295" s="96"/>
      <c r="BI295" s="96"/>
      <c r="BJ295" s="96"/>
      <c r="BK295" s="96"/>
      <c r="BL295" s="96"/>
      <c r="BM295" s="96"/>
      <c r="BN295" s="96"/>
      <c r="BO295" s="96"/>
      <c r="BP295" s="96"/>
      <c r="BQ295" s="96"/>
      <c r="BR295" s="96"/>
      <c r="BS295" s="96"/>
      <c r="BT295" s="96"/>
      <c r="BU295" s="96"/>
      <c r="BV295" s="96"/>
      <c r="BW295" s="96"/>
      <c r="BX295" s="96"/>
      <c r="BY295" s="96"/>
      <c r="BZ295" s="96"/>
      <c r="CA295" s="96"/>
      <c r="CB295" s="96"/>
      <c r="CC295" s="96"/>
      <c r="CD295" s="96"/>
      <c r="CE295" s="96"/>
      <c r="CF295" s="96"/>
      <c r="CG295" s="96"/>
      <c r="CH295" s="96"/>
      <c r="CI295" s="96"/>
      <c r="CJ295" s="96"/>
      <c r="CK295" s="96"/>
      <c r="CL295" s="96"/>
      <c r="CM295" s="96"/>
      <c r="CN295" s="96"/>
      <c r="CO295" s="96"/>
      <c r="CP295" s="96"/>
      <c r="CQ295" s="96"/>
      <c r="CR295" s="96"/>
      <c r="CS295" s="96"/>
      <c r="CT295" s="96"/>
      <c r="CU295" s="96"/>
      <c r="CV295" s="96"/>
      <c r="CW295" s="96"/>
      <c r="CX295" s="96"/>
      <c r="CY295" s="96"/>
      <c r="CZ295" s="96"/>
      <c r="DA295" s="96"/>
      <c r="DB295" s="96"/>
      <c r="DC295" s="96"/>
      <c r="DD295" s="96"/>
      <c r="DE295" s="96"/>
      <c r="DF295" s="96"/>
      <c r="DG295" s="96"/>
      <c r="DH295" s="96"/>
      <c r="DI295" s="96"/>
      <c r="DJ295" s="96"/>
      <c r="DK295" s="96"/>
      <c r="DL295" s="96"/>
      <c r="DM295" s="96"/>
      <c r="DN295" s="96"/>
      <c r="DO295" s="96"/>
      <c r="DP295" s="96"/>
      <c r="DQ295" s="96"/>
      <c r="DR295" s="96"/>
      <c r="DS295" s="96"/>
      <c r="DT295" s="96"/>
      <c r="DU295" s="96"/>
      <c r="DV295" s="96"/>
      <c r="DW295" s="96"/>
      <c r="DX295" s="96"/>
      <c r="DY295" s="96"/>
      <c r="DZ295" s="96"/>
      <c r="EA295" s="96"/>
      <c r="EB295" s="96"/>
      <c r="EC295" s="96"/>
      <c r="ED295" s="96"/>
      <c r="EE295" s="96"/>
      <c r="EF295" s="96"/>
      <c r="EG295" s="96"/>
      <c r="EH295" s="96"/>
      <c r="EI295" s="96"/>
      <c r="EJ295" s="96"/>
      <c r="EK295" s="96"/>
      <c r="EL295" s="96"/>
      <c r="EM295" s="96"/>
      <c r="EN295" s="96"/>
      <c r="EO295" s="96"/>
      <c r="EP295" s="96"/>
      <c r="EQ295" s="96"/>
      <c r="ER295" s="96"/>
      <c r="ES295" s="96"/>
      <c r="ET295" s="96"/>
      <c r="EU295" s="96"/>
      <c r="EV295" s="96"/>
      <c r="EW295" s="96"/>
      <c r="EX295" s="96"/>
      <c r="EY295" s="96"/>
      <c r="EZ295" s="96"/>
      <c r="FA295" s="96"/>
      <c r="FB295" s="96"/>
      <c r="FC295" s="96"/>
      <c r="FD295" s="96"/>
      <c r="FE295" s="96"/>
      <c r="FF295" s="96"/>
      <c r="FG295" s="96"/>
      <c r="FH295" s="96"/>
      <c r="FI295" s="96"/>
      <c r="FJ295" s="96"/>
      <c r="FK295" s="96"/>
      <c r="FL295" s="96"/>
      <c r="FM295" s="96"/>
      <c r="FN295" s="96"/>
      <c r="FO295" s="96"/>
      <c r="FP295" s="96"/>
      <c r="FQ295" s="96"/>
      <c r="FR295" s="96"/>
      <c r="FS295" s="96"/>
      <c r="FT295" s="96"/>
      <c r="FU295" s="96"/>
      <c r="FV295" s="96"/>
      <c r="FW295" s="96"/>
      <c r="FX295" s="96"/>
      <c r="FY295" s="96"/>
      <c r="FZ295" s="96"/>
      <c r="GA295" s="96"/>
      <c r="GB295" s="96"/>
      <c r="GC295" s="96"/>
      <c r="GD295" s="96"/>
      <c r="GE295" s="96"/>
      <c r="GF295" s="96"/>
      <c r="GG295" s="96"/>
      <c r="GH295" s="96"/>
      <c r="GI295" s="96"/>
      <c r="GJ295" s="96"/>
      <c r="GK295" s="96"/>
      <c r="GL295" s="96"/>
      <c r="GM295" s="96"/>
      <c r="GN295" s="96"/>
      <c r="GO295" s="96"/>
      <c r="GP295" s="96"/>
      <c r="GQ295" s="96"/>
      <c r="GR295" s="96"/>
      <c r="GS295" s="96"/>
      <c r="GT295" s="96"/>
      <c r="GU295" s="96"/>
      <c r="GV295" s="96"/>
      <c r="GW295" s="96"/>
      <c r="GX295" s="96"/>
      <c r="GY295" s="96"/>
      <c r="GZ295" s="96"/>
      <c r="HA295" s="96"/>
      <c r="HB295" s="96"/>
      <c r="HC295" s="96"/>
      <c r="HD295" s="96"/>
      <c r="HE295" s="96"/>
      <c r="HF295" s="96"/>
      <c r="HG295" s="96"/>
      <c r="HH295" s="96"/>
      <c r="HI295" s="96"/>
      <c r="HJ295" s="96"/>
      <c r="HK295" s="96"/>
      <c r="HL295" s="96"/>
      <c r="HM295" s="96"/>
      <c r="HN295" s="96"/>
      <c r="HO295" s="96"/>
      <c r="HP295" s="96"/>
      <c r="HQ295" s="96"/>
      <c r="HR295" s="96"/>
      <c r="HS295" s="96"/>
      <c r="HT295" s="96"/>
      <c r="HU295" s="96"/>
      <c r="HV295" s="96"/>
      <c r="HW295" s="96"/>
      <c r="HX295" s="96"/>
      <c r="HY295" s="96"/>
      <c r="HZ295" s="96"/>
      <c r="IA295" s="96"/>
      <c r="IB295" s="96"/>
      <c r="IC295" s="96"/>
      <c r="ID295" s="96"/>
      <c r="IE295" s="96"/>
      <c r="IF295" s="96"/>
      <c r="IG295" s="96"/>
      <c r="IH295" s="96"/>
      <c r="II295" s="96"/>
      <c r="IJ295" s="96"/>
      <c r="IK295" s="96"/>
      <c r="IL295" s="96"/>
      <c r="IM295" s="96"/>
      <c r="IN295" s="96"/>
      <c r="IO295" s="96"/>
      <c r="IP295" s="96"/>
      <c r="IQ295" s="96"/>
      <c r="IR295" s="96"/>
      <c r="IS295" s="96"/>
      <c r="IT295" s="96"/>
      <c r="IU295" s="96"/>
      <c r="IV295" s="96"/>
    </row>
    <row r="296" spans="1:256" ht="15.6" x14ac:dyDescent="0.3">
      <c r="A296" s="84" t="s">
        <v>418</v>
      </c>
      <c r="B296" s="114" t="s">
        <v>279</v>
      </c>
      <c r="C296" s="114"/>
      <c r="D296" s="114"/>
      <c r="E296" s="114"/>
      <c r="F296" s="115">
        <f>SUM(F297)</f>
        <v>1958.5</v>
      </c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6"/>
      <c r="DE296" s="116"/>
      <c r="DF296" s="116"/>
      <c r="DG296" s="116"/>
      <c r="DH296" s="116"/>
      <c r="DI296" s="116"/>
      <c r="DJ296" s="116"/>
      <c r="DK296" s="116"/>
      <c r="DL296" s="116"/>
      <c r="DM296" s="116"/>
      <c r="DN296" s="116"/>
      <c r="DO296" s="116"/>
      <c r="DP296" s="116"/>
      <c r="DQ296" s="116"/>
      <c r="DR296" s="116"/>
      <c r="DS296" s="116"/>
      <c r="DT296" s="116"/>
      <c r="DU296" s="116"/>
      <c r="DV296" s="116"/>
      <c r="DW296" s="116"/>
      <c r="DX296" s="116"/>
      <c r="DY296" s="116"/>
      <c r="DZ296" s="116"/>
      <c r="EA296" s="116"/>
      <c r="EB296" s="116"/>
      <c r="EC296" s="116"/>
      <c r="ED296" s="116"/>
      <c r="EE296" s="116"/>
      <c r="EF296" s="116"/>
      <c r="EG296" s="116"/>
      <c r="EH296" s="116"/>
      <c r="EI296" s="116"/>
      <c r="EJ296" s="116"/>
      <c r="EK296" s="116"/>
      <c r="EL296" s="116"/>
      <c r="EM296" s="116"/>
      <c r="EN296" s="116"/>
      <c r="EO296" s="116"/>
      <c r="EP296" s="116"/>
      <c r="EQ296" s="116"/>
      <c r="ER296" s="116"/>
      <c r="ES296" s="116"/>
      <c r="ET296" s="116"/>
      <c r="EU296" s="116"/>
      <c r="EV296" s="116"/>
      <c r="EW296" s="116"/>
      <c r="EX296" s="116"/>
      <c r="EY296" s="116"/>
      <c r="EZ296" s="116"/>
      <c r="FA296" s="116"/>
      <c r="FB296" s="116"/>
      <c r="FC296" s="116"/>
      <c r="FD296" s="116"/>
      <c r="FE296" s="116"/>
      <c r="FF296" s="116"/>
      <c r="FG296" s="116"/>
      <c r="FH296" s="116"/>
      <c r="FI296" s="116"/>
      <c r="FJ296" s="116"/>
      <c r="FK296" s="116"/>
      <c r="FL296" s="116"/>
      <c r="FM296" s="116"/>
      <c r="FN296" s="116"/>
      <c r="FO296" s="116"/>
      <c r="FP296" s="116"/>
      <c r="FQ296" s="116"/>
      <c r="FR296" s="116"/>
      <c r="FS296" s="116"/>
      <c r="FT296" s="116"/>
      <c r="FU296" s="116"/>
      <c r="FV296" s="116"/>
      <c r="FW296" s="116"/>
      <c r="FX296" s="116"/>
      <c r="FY296" s="116"/>
      <c r="FZ296" s="116"/>
      <c r="GA296" s="116"/>
      <c r="GB296" s="116"/>
      <c r="GC296" s="116"/>
      <c r="GD296" s="116"/>
      <c r="GE296" s="116"/>
      <c r="GF296" s="116"/>
      <c r="GG296" s="116"/>
      <c r="GH296" s="116"/>
      <c r="GI296" s="116"/>
      <c r="GJ296" s="116"/>
      <c r="GK296" s="116"/>
      <c r="GL296" s="116"/>
      <c r="GM296" s="116"/>
      <c r="GN296" s="116"/>
      <c r="GO296" s="116"/>
      <c r="GP296" s="116"/>
      <c r="GQ296" s="116"/>
      <c r="GR296" s="116"/>
      <c r="GS296" s="116"/>
      <c r="GT296" s="116"/>
      <c r="GU296" s="116"/>
      <c r="GV296" s="116"/>
      <c r="GW296" s="116"/>
      <c r="GX296" s="116"/>
      <c r="GY296" s="116"/>
      <c r="GZ296" s="116"/>
      <c r="HA296" s="116"/>
      <c r="HB296" s="116"/>
      <c r="HC296" s="116"/>
      <c r="HD296" s="116"/>
      <c r="HE296" s="116"/>
      <c r="HF296" s="116"/>
      <c r="HG296" s="116"/>
      <c r="HH296" s="116"/>
      <c r="HI296" s="116"/>
      <c r="HJ296" s="116"/>
      <c r="HK296" s="116"/>
      <c r="HL296" s="116"/>
      <c r="HM296" s="116"/>
      <c r="HN296" s="116"/>
      <c r="HO296" s="116"/>
      <c r="HP296" s="116"/>
      <c r="HQ296" s="116"/>
      <c r="HR296" s="116"/>
      <c r="HS296" s="116"/>
      <c r="HT296" s="116"/>
      <c r="HU296" s="116"/>
      <c r="HV296" s="116"/>
      <c r="HW296" s="116"/>
      <c r="HX296" s="116"/>
      <c r="HY296" s="116"/>
      <c r="HZ296" s="116"/>
      <c r="IA296" s="116"/>
      <c r="IB296" s="116"/>
      <c r="IC296" s="116"/>
      <c r="ID296" s="116"/>
      <c r="IE296" s="116"/>
      <c r="IF296" s="116"/>
      <c r="IG296" s="116"/>
      <c r="IH296" s="116"/>
      <c r="II296" s="116"/>
      <c r="IJ296" s="116"/>
      <c r="IK296" s="116"/>
      <c r="IL296" s="116"/>
      <c r="IM296" s="116"/>
      <c r="IN296" s="116"/>
      <c r="IO296" s="116"/>
      <c r="IP296" s="116"/>
      <c r="IQ296" s="116"/>
      <c r="IR296" s="116"/>
      <c r="IS296" s="116"/>
      <c r="IT296" s="116"/>
      <c r="IU296" s="116"/>
      <c r="IV296" s="116"/>
    </row>
    <row r="297" spans="1:256" ht="14.4" x14ac:dyDescent="0.3">
      <c r="A297" s="121" t="s">
        <v>419</v>
      </c>
      <c r="B297" s="122" t="s">
        <v>279</v>
      </c>
      <c r="C297" s="122" t="s">
        <v>189</v>
      </c>
      <c r="D297" s="122"/>
      <c r="E297" s="122"/>
      <c r="F297" s="123">
        <f>SUM(F298+F300)</f>
        <v>1958.5</v>
      </c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  <c r="AN297" s="164"/>
      <c r="AO297" s="164"/>
      <c r="AP297" s="164"/>
      <c r="AQ297" s="164"/>
      <c r="AR297" s="164"/>
      <c r="AS297" s="164"/>
      <c r="AT297" s="164"/>
      <c r="AU297" s="164"/>
      <c r="AV297" s="164"/>
      <c r="AW297" s="164"/>
      <c r="AX297" s="164"/>
      <c r="AY297" s="164"/>
      <c r="AZ297" s="164"/>
      <c r="BA297" s="164"/>
      <c r="BB297" s="164"/>
      <c r="BC297" s="164"/>
      <c r="BD297" s="164"/>
      <c r="BE297" s="164"/>
      <c r="BF297" s="164"/>
      <c r="BG297" s="164"/>
      <c r="BH297" s="164"/>
      <c r="BI297" s="164"/>
      <c r="BJ297" s="164"/>
      <c r="BK297" s="164"/>
      <c r="BL297" s="164"/>
      <c r="BM297" s="164"/>
      <c r="BN297" s="164"/>
      <c r="BO297" s="164"/>
      <c r="BP297" s="164"/>
      <c r="BQ297" s="164"/>
      <c r="BR297" s="164"/>
      <c r="BS297" s="164"/>
      <c r="BT297" s="164"/>
      <c r="BU297" s="164"/>
      <c r="BV297" s="164"/>
      <c r="BW297" s="164"/>
      <c r="BX297" s="164"/>
      <c r="BY297" s="164"/>
      <c r="BZ297" s="164"/>
      <c r="CA297" s="164"/>
      <c r="CB297" s="164"/>
      <c r="CC297" s="164"/>
      <c r="CD297" s="164"/>
      <c r="CE297" s="164"/>
      <c r="CF297" s="164"/>
      <c r="CG297" s="164"/>
      <c r="CH297" s="164"/>
      <c r="CI297" s="164"/>
      <c r="CJ297" s="164"/>
      <c r="CK297" s="164"/>
      <c r="CL297" s="164"/>
      <c r="CM297" s="164"/>
      <c r="CN297" s="164"/>
      <c r="CO297" s="164"/>
      <c r="CP297" s="164"/>
      <c r="CQ297" s="164"/>
      <c r="CR297" s="164"/>
      <c r="CS297" s="164"/>
      <c r="CT297" s="164"/>
      <c r="CU297" s="164"/>
      <c r="CV297" s="164"/>
      <c r="CW297" s="164"/>
      <c r="CX297" s="164"/>
      <c r="CY297" s="164"/>
      <c r="CZ297" s="164"/>
      <c r="DA297" s="164"/>
      <c r="DB297" s="164"/>
      <c r="DC297" s="164"/>
      <c r="DD297" s="164"/>
      <c r="DE297" s="164"/>
      <c r="DF297" s="164"/>
      <c r="DG297" s="164"/>
      <c r="DH297" s="164"/>
      <c r="DI297" s="164"/>
      <c r="DJ297" s="164"/>
      <c r="DK297" s="164"/>
      <c r="DL297" s="164"/>
      <c r="DM297" s="164"/>
      <c r="DN297" s="164"/>
      <c r="DO297" s="164"/>
      <c r="DP297" s="164"/>
      <c r="DQ297" s="164"/>
      <c r="DR297" s="164"/>
      <c r="DS297" s="164"/>
      <c r="DT297" s="164"/>
      <c r="DU297" s="164"/>
      <c r="DV297" s="164"/>
      <c r="DW297" s="164"/>
      <c r="DX297" s="164"/>
      <c r="DY297" s="164"/>
      <c r="DZ297" s="164"/>
      <c r="EA297" s="164"/>
      <c r="EB297" s="164"/>
      <c r="EC297" s="164"/>
      <c r="ED297" s="164"/>
      <c r="EE297" s="164"/>
      <c r="EF297" s="164"/>
      <c r="EG297" s="164"/>
      <c r="EH297" s="164"/>
      <c r="EI297" s="164"/>
      <c r="EJ297" s="164"/>
      <c r="EK297" s="164"/>
      <c r="EL297" s="164"/>
      <c r="EM297" s="164"/>
      <c r="EN297" s="164"/>
      <c r="EO297" s="164"/>
      <c r="EP297" s="164"/>
      <c r="EQ297" s="164"/>
      <c r="ER297" s="164"/>
      <c r="ES297" s="164"/>
      <c r="ET297" s="164"/>
      <c r="EU297" s="164"/>
      <c r="EV297" s="164"/>
      <c r="EW297" s="164"/>
      <c r="EX297" s="164"/>
      <c r="EY297" s="164"/>
      <c r="EZ297" s="164"/>
      <c r="FA297" s="164"/>
      <c r="FB297" s="164"/>
      <c r="FC297" s="164"/>
      <c r="FD297" s="164"/>
      <c r="FE297" s="164"/>
      <c r="FF297" s="164"/>
      <c r="FG297" s="164"/>
      <c r="FH297" s="164"/>
      <c r="FI297" s="164"/>
      <c r="FJ297" s="164"/>
      <c r="FK297" s="164"/>
      <c r="FL297" s="164"/>
      <c r="FM297" s="164"/>
      <c r="FN297" s="164"/>
      <c r="FO297" s="164"/>
      <c r="FP297" s="164"/>
      <c r="FQ297" s="164"/>
      <c r="FR297" s="164"/>
      <c r="FS297" s="164"/>
      <c r="FT297" s="164"/>
      <c r="FU297" s="164"/>
      <c r="FV297" s="164"/>
      <c r="FW297" s="164"/>
      <c r="FX297" s="164"/>
      <c r="FY297" s="164"/>
      <c r="FZ297" s="164"/>
      <c r="GA297" s="164"/>
      <c r="GB297" s="164"/>
      <c r="GC297" s="164"/>
      <c r="GD297" s="164"/>
      <c r="GE297" s="164"/>
      <c r="GF297" s="164"/>
      <c r="GG297" s="164"/>
      <c r="GH297" s="164"/>
      <c r="GI297" s="164"/>
      <c r="GJ297" s="164"/>
      <c r="GK297" s="164"/>
      <c r="GL297" s="164"/>
      <c r="GM297" s="164"/>
      <c r="GN297" s="164"/>
      <c r="GO297" s="164"/>
      <c r="GP297" s="164"/>
      <c r="GQ297" s="164"/>
      <c r="GR297" s="164"/>
      <c r="GS297" s="164"/>
      <c r="GT297" s="164"/>
      <c r="GU297" s="164"/>
      <c r="GV297" s="164"/>
      <c r="GW297" s="164"/>
      <c r="GX297" s="164"/>
      <c r="GY297" s="164"/>
      <c r="GZ297" s="164"/>
      <c r="HA297" s="164"/>
      <c r="HB297" s="164"/>
      <c r="HC297" s="164"/>
      <c r="HD297" s="164"/>
      <c r="HE297" s="164"/>
      <c r="HF297" s="164"/>
      <c r="HG297" s="164"/>
      <c r="HH297" s="164"/>
      <c r="HI297" s="164"/>
      <c r="HJ297" s="164"/>
      <c r="HK297" s="164"/>
      <c r="HL297" s="164"/>
      <c r="HM297" s="164"/>
      <c r="HN297" s="164"/>
      <c r="HO297" s="164"/>
      <c r="HP297" s="164"/>
      <c r="HQ297" s="164"/>
      <c r="HR297" s="164"/>
      <c r="HS297" s="164"/>
      <c r="HT297" s="164"/>
      <c r="HU297" s="164"/>
      <c r="HV297" s="164"/>
      <c r="HW297" s="164"/>
      <c r="HX297" s="164"/>
      <c r="HY297" s="164"/>
      <c r="HZ297" s="164"/>
      <c r="IA297" s="164"/>
      <c r="IB297" s="164"/>
      <c r="IC297" s="164"/>
      <c r="ID297" s="164"/>
      <c r="IE297" s="164"/>
      <c r="IF297" s="164"/>
      <c r="IG297" s="164"/>
      <c r="IH297" s="164"/>
      <c r="II297" s="164"/>
      <c r="IJ297" s="164"/>
      <c r="IK297" s="164"/>
      <c r="IL297" s="164"/>
      <c r="IM297" s="164"/>
      <c r="IN297" s="164"/>
      <c r="IO297" s="164"/>
      <c r="IP297" s="164"/>
      <c r="IQ297" s="164"/>
      <c r="IR297" s="164"/>
      <c r="IS297" s="164"/>
      <c r="IT297" s="164"/>
      <c r="IU297" s="164"/>
      <c r="IV297" s="164"/>
    </row>
    <row r="298" spans="1:256" x14ac:dyDescent="0.25">
      <c r="A298" s="93" t="s">
        <v>419</v>
      </c>
      <c r="B298" s="110" t="s">
        <v>279</v>
      </c>
      <c r="C298" s="110" t="s">
        <v>189</v>
      </c>
      <c r="D298" s="110" t="s">
        <v>420</v>
      </c>
      <c r="E298" s="110"/>
      <c r="F298" s="95">
        <f>SUM(F299)</f>
        <v>1600</v>
      </c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/>
      <c r="AE298" s="96"/>
      <c r="AF298" s="96"/>
      <c r="AG298" s="96"/>
      <c r="AH298" s="96"/>
      <c r="AI298" s="96"/>
      <c r="AJ298" s="96"/>
      <c r="AK298" s="96"/>
      <c r="AL298" s="96"/>
      <c r="AM298" s="96"/>
      <c r="AN298" s="96"/>
      <c r="AO298" s="96"/>
      <c r="AP298" s="96"/>
      <c r="AQ298" s="96"/>
      <c r="AR298" s="96"/>
      <c r="AS298" s="96"/>
      <c r="AT298" s="96"/>
      <c r="AU298" s="96"/>
      <c r="AV298" s="96"/>
      <c r="AW298" s="96"/>
      <c r="AX298" s="96"/>
      <c r="AY298" s="96"/>
      <c r="AZ298" s="96"/>
      <c r="BA298" s="96"/>
      <c r="BB298" s="96"/>
      <c r="BC298" s="96"/>
      <c r="BD298" s="96"/>
      <c r="BE298" s="96"/>
      <c r="BF298" s="96"/>
      <c r="BG298" s="96"/>
      <c r="BH298" s="96"/>
      <c r="BI298" s="96"/>
      <c r="BJ298" s="96"/>
      <c r="BK298" s="96"/>
      <c r="BL298" s="96"/>
      <c r="BM298" s="96"/>
      <c r="BN298" s="96"/>
      <c r="BO298" s="96"/>
      <c r="BP298" s="96"/>
      <c r="BQ298" s="96"/>
      <c r="BR298" s="96"/>
      <c r="BS298" s="96"/>
      <c r="BT298" s="96"/>
      <c r="BU298" s="96"/>
      <c r="BV298" s="96"/>
      <c r="BW298" s="96"/>
      <c r="BX298" s="96"/>
      <c r="BY298" s="96"/>
      <c r="BZ298" s="96"/>
      <c r="CA298" s="96"/>
      <c r="CB298" s="96"/>
      <c r="CC298" s="96"/>
      <c r="CD298" s="96"/>
      <c r="CE298" s="96"/>
      <c r="CF298" s="96"/>
      <c r="CG298" s="96"/>
      <c r="CH298" s="96"/>
      <c r="CI298" s="96"/>
      <c r="CJ298" s="96"/>
      <c r="CK298" s="96"/>
      <c r="CL298" s="96"/>
      <c r="CM298" s="96"/>
      <c r="CN298" s="96"/>
      <c r="CO298" s="96"/>
      <c r="CP298" s="96"/>
      <c r="CQ298" s="96"/>
      <c r="CR298" s="96"/>
      <c r="CS298" s="96"/>
      <c r="CT298" s="96"/>
      <c r="CU298" s="96"/>
      <c r="CV298" s="96"/>
      <c r="CW298" s="96"/>
      <c r="CX298" s="96"/>
      <c r="CY298" s="96"/>
      <c r="CZ298" s="96"/>
      <c r="DA298" s="96"/>
      <c r="DB298" s="96"/>
      <c r="DC298" s="96"/>
      <c r="DD298" s="96"/>
      <c r="DE298" s="96"/>
      <c r="DF298" s="96"/>
      <c r="DG298" s="96"/>
      <c r="DH298" s="96"/>
      <c r="DI298" s="96"/>
      <c r="DJ298" s="96"/>
      <c r="DK298" s="96"/>
      <c r="DL298" s="96"/>
      <c r="DM298" s="96"/>
      <c r="DN298" s="96"/>
      <c r="DO298" s="96"/>
      <c r="DP298" s="96"/>
      <c r="DQ298" s="96"/>
      <c r="DR298" s="96"/>
      <c r="DS298" s="96"/>
      <c r="DT298" s="96"/>
      <c r="DU298" s="96"/>
      <c r="DV298" s="96"/>
      <c r="DW298" s="96"/>
      <c r="DX298" s="96"/>
      <c r="DY298" s="96"/>
      <c r="DZ298" s="96"/>
      <c r="EA298" s="96"/>
      <c r="EB298" s="96"/>
      <c r="EC298" s="96"/>
      <c r="ED298" s="96"/>
      <c r="EE298" s="96"/>
      <c r="EF298" s="96"/>
      <c r="EG298" s="96"/>
      <c r="EH298" s="96"/>
      <c r="EI298" s="96"/>
      <c r="EJ298" s="96"/>
      <c r="EK298" s="96"/>
      <c r="EL298" s="96"/>
      <c r="EM298" s="96"/>
      <c r="EN298" s="96"/>
      <c r="EO298" s="96"/>
      <c r="EP298" s="96"/>
      <c r="EQ298" s="96"/>
      <c r="ER298" s="96"/>
      <c r="ES298" s="96"/>
      <c r="ET298" s="96"/>
      <c r="EU298" s="96"/>
      <c r="EV298" s="96"/>
      <c r="EW298" s="96"/>
      <c r="EX298" s="96"/>
      <c r="EY298" s="96"/>
      <c r="EZ298" s="96"/>
      <c r="FA298" s="96"/>
      <c r="FB298" s="96"/>
      <c r="FC298" s="96"/>
      <c r="FD298" s="96"/>
      <c r="FE298" s="96"/>
      <c r="FF298" s="96"/>
      <c r="FG298" s="96"/>
      <c r="FH298" s="96"/>
      <c r="FI298" s="96"/>
      <c r="FJ298" s="96"/>
      <c r="FK298" s="96"/>
      <c r="FL298" s="96"/>
      <c r="FM298" s="96"/>
      <c r="FN298" s="96"/>
      <c r="FO298" s="96"/>
      <c r="FP298" s="96"/>
      <c r="FQ298" s="96"/>
      <c r="FR298" s="96"/>
      <c r="FS298" s="96"/>
      <c r="FT298" s="96"/>
      <c r="FU298" s="96"/>
      <c r="FV298" s="96"/>
      <c r="FW298" s="96"/>
      <c r="FX298" s="96"/>
      <c r="FY298" s="96"/>
      <c r="FZ298" s="96"/>
      <c r="GA298" s="96"/>
      <c r="GB298" s="96"/>
      <c r="GC298" s="96"/>
      <c r="GD298" s="96"/>
      <c r="GE298" s="96"/>
      <c r="GF298" s="96"/>
      <c r="GG298" s="96"/>
      <c r="GH298" s="96"/>
      <c r="GI298" s="96"/>
      <c r="GJ298" s="96"/>
      <c r="GK298" s="96"/>
      <c r="GL298" s="96"/>
      <c r="GM298" s="96"/>
      <c r="GN298" s="96"/>
      <c r="GO298" s="96"/>
      <c r="GP298" s="96"/>
      <c r="GQ298" s="96"/>
      <c r="GR298" s="96"/>
      <c r="GS298" s="96"/>
      <c r="GT298" s="96"/>
      <c r="GU298" s="96"/>
      <c r="GV298" s="96"/>
      <c r="GW298" s="96"/>
      <c r="GX298" s="96"/>
      <c r="GY298" s="96"/>
      <c r="GZ298" s="96"/>
      <c r="HA298" s="96"/>
      <c r="HB298" s="96"/>
      <c r="HC298" s="96"/>
      <c r="HD298" s="96"/>
      <c r="HE298" s="96"/>
      <c r="HF298" s="96"/>
      <c r="HG298" s="96"/>
      <c r="HH298" s="96"/>
      <c r="HI298" s="96"/>
      <c r="HJ298" s="96"/>
      <c r="HK298" s="96"/>
      <c r="HL298" s="96"/>
      <c r="HM298" s="96"/>
      <c r="HN298" s="96"/>
      <c r="HO298" s="96"/>
      <c r="HP298" s="96"/>
      <c r="HQ298" s="96"/>
      <c r="HR298" s="96"/>
      <c r="HS298" s="96"/>
      <c r="HT298" s="96"/>
      <c r="HU298" s="96"/>
      <c r="HV298" s="96"/>
      <c r="HW298" s="96"/>
      <c r="HX298" s="96"/>
      <c r="HY298" s="96"/>
      <c r="HZ298" s="96"/>
      <c r="IA298" s="96"/>
      <c r="IB298" s="96"/>
      <c r="IC298" s="96"/>
      <c r="ID298" s="96"/>
      <c r="IE298" s="96"/>
      <c r="IF298" s="96"/>
      <c r="IG298" s="96"/>
      <c r="IH298" s="96"/>
      <c r="II298" s="96"/>
      <c r="IJ298" s="96"/>
      <c r="IK298" s="96"/>
      <c r="IL298" s="96"/>
      <c r="IM298" s="96"/>
      <c r="IN298" s="96"/>
      <c r="IO298" s="96"/>
      <c r="IP298" s="96"/>
      <c r="IQ298" s="96"/>
      <c r="IR298" s="96"/>
      <c r="IS298" s="96"/>
      <c r="IT298" s="96"/>
      <c r="IU298" s="96"/>
      <c r="IV298" s="96"/>
    </row>
    <row r="299" spans="1:256" ht="26.4" x14ac:dyDescent="0.25">
      <c r="A299" s="97" t="s">
        <v>252</v>
      </c>
      <c r="B299" s="106" t="s">
        <v>279</v>
      </c>
      <c r="C299" s="106" t="s">
        <v>189</v>
      </c>
      <c r="D299" s="106" t="s">
        <v>420</v>
      </c>
      <c r="E299" s="106" t="s">
        <v>253</v>
      </c>
      <c r="F299" s="99">
        <v>1600</v>
      </c>
    </row>
    <row r="300" spans="1:256" x14ac:dyDescent="0.25">
      <c r="A300" s="93" t="s">
        <v>421</v>
      </c>
      <c r="B300" s="110" t="s">
        <v>422</v>
      </c>
      <c r="C300" s="110" t="s">
        <v>189</v>
      </c>
      <c r="D300" s="110" t="s">
        <v>423</v>
      </c>
      <c r="E300" s="110"/>
      <c r="F300" s="95">
        <f>SUM(F301)</f>
        <v>358.5</v>
      </c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/>
      <c r="AE300" s="96"/>
      <c r="AF300" s="96"/>
      <c r="AG300" s="96"/>
      <c r="AH300" s="96"/>
      <c r="AI300" s="96"/>
      <c r="AJ300" s="96"/>
      <c r="AK300" s="96"/>
      <c r="AL300" s="96"/>
      <c r="AM300" s="96"/>
      <c r="AN300" s="96"/>
      <c r="AO300" s="96"/>
      <c r="AP300" s="96"/>
      <c r="AQ300" s="96"/>
      <c r="AR300" s="96"/>
      <c r="AS300" s="96"/>
      <c r="AT300" s="96"/>
      <c r="AU300" s="96"/>
      <c r="AV300" s="96"/>
      <c r="AW300" s="96"/>
      <c r="AX300" s="96"/>
      <c r="AY300" s="96"/>
      <c r="AZ300" s="96"/>
      <c r="BA300" s="96"/>
      <c r="BB300" s="96"/>
      <c r="BC300" s="96"/>
      <c r="BD300" s="96"/>
      <c r="BE300" s="96"/>
      <c r="BF300" s="96"/>
      <c r="BG300" s="96"/>
      <c r="BH300" s="96"/>
      <c r="BI300" s="96"/>
      <c r="BJ300" s="96"/>
      <c r="BK300" s="96"/>
      <c r="BL300" s="96"/>
      <c r="BM300" s="96"/>
      <c r="BN300" s="96"/>
      <c r="BO300" s="96"/>
      <c r="BP300" s="96"/>
      <c r="BQ300" s="96"/>
      <c r="BR300" s="96"/>
      <c r="BS300" s="96"/>
      <c r="BT300" s="96"/>
      <c r="BU300" s="96"/>
      <c r="BV300" s="96"/>
      <c r="BW300" s="96"/>
      <c r="BX300" s="96"/>
      <c r="BY300" s="96"/>
      <c r="BZ300" s="96"/>
      <c r="CA300" s="96"/>
      <c r="CB300" s="96"/>
      <c r="CC300" s="96"/>
      <c r="CD300" s="96"/>
      <c r="CE300" s="96"/>
      <c r="CF300" s="96"/>
      <c r="CG300" s="96"/>
      <c r="CH300" s="96"/>
      <c r="CI300" s="96"/>
      <c r="CJ300" s="96"/>
      <c r="CK300" s="96"/>
      <c r="CL300" s="96"/>
      <c r="CM300" s="96"/>
      <c r="CN300" s="96"/>
      <c r="CO300" s="96"/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6"/>
      <c r="DE300" s="96"/>
      <c r="DF300" s="96"/>
      <c r="DG300" s="96"/>
      <c r="DH300" s="96"/>
      <c r="DI300" s="96"/>
      <c r="DJ300" s="96"/>
      <c r="DK300" s="96"/>
      <c r="DL300" s="96"/>
      <c r="DM300" s="96"/>
      <c r="DN300" s="96"/>
      <c r="DO300" s="96"/>
      <c r="DP300" s="96"/>
      <c r="DQ300" s="96"/>
      <c r="DR300" s="96"/>
      <c r="DS300" s="96"/>
      <c r="DT300" s="96"/>
      <c r="DU300" s="96"/>
      <c r="DV300" s="96"/>
      <c r="DW300" s="96"/>
      <c r="DX300" s="96"/>
      <c r="DY300" s="96"/>
      <c r="DZ300" s="96"/>
      <c r="EA300" s="96"/>
      <c r="EB300" s="96"/>
      <c r="EC300" s="96"/>
      <c r="ED300" s="96"/>
      <c r="EE300" s="96"/>
      <c r="EF300" s="96"/>
      <c r="EG300" s="96"/>
      <c r="EH300" s="96"/>
      <c r="EI300" s="96"/>
      <c r="EJ300" s="96"/>
      <c r="EK300" s="96"/>
      <c r="EL300" s="96"/>
      <c r="EM300" s="96"/>
      <c r="EN300" s="96"/>
      <c r="EO300" s="96"/>
      <c r="EP300" s="96"/>
      <c r="EQ300" s="96"/>
      <c r="ER300" s="96"/>
      <c r="ES300" s="96"/>
      <c r="ET300" s="96"/>
      <c r="EU300" s="96"/>
      <c r="EV300" s="96"/>
      <c r="EW300" s="96"/>
      <c r="EX300" s="96"/>
      <c r="EY300" s="96"/>
      <c r="EZ300" s="96"/>
      <c r="FA300" s="96"/>
      <c r="FB300" s="96"/>
      <c r="FC300" s="96"/>
      <c r="FD300" s="96"/>
      <c r="FE300" s="96"/>
      <c r="FF300" s="96"/>
      <c r="FG300" s="96"/>
      <c r="FH300" s="96"/>
      <c r="FI300" s="96"/>
      <c r="FJ300" s="96"/>
      <c r="FK300" s="96"/>
      <c r="FL300" s="96"/>
      <c r="FM300" s="96"/>
      <c r="FN300" s="96"/>
      <c r="FO300" s="96"/>
      <c r="FP300" s="96"/>
      <c r="FQ300" s="96"/>
      <c r="FR300" s="96"/>
      <c r="FS300" s="96"/>
      <c r="FT300" s="96"/>
      <c r="FU300" s="96"/>
      <c r="FV300" s="96"/>
      <c r="FW300" s="96"/>
      <c r="FX300" s="96"/>
      <c r="FY300" s="96"/>
      <c r="FZ300" s="96"/>
      <c r="GA300" s="96"/>
      <c r="GB300" s="96"/>
      <c r="GC300" s="96"/>
      <c r="GD300" s="96"/>
      <c r="GE300" s="96"/>
      <c r="GF300" s="96"/>
      <c r="GG300" s="96"/>
      <c r="GH300" s="96"/>
      <c r="GI300" s="96"/>
      <c r="GJ300" s="96"/>
      <c r="GK300" s="96"/>
      <c r="GL300" s="96"/>
      <c r="GM300" s="96"/>
      <c r="GN300" s="96"/>
      <c r="GO300" s="96"/>
      <c r="GP300" s="96"/>
      <c r="GQ300" s="96"/>
      <c r="GR300" s="96"/>
      <c r="GS300" s="96"/>
      <c r="GT300" s="96"/>
      <c r="GU300" s="96"/>
      <c r="GV300" s="96"/>
      <c r="GW300" s="96"/>
      <c r="GX300" s="96"/>
      <c r="GY300" s="96"/>
      <c r="GZ300" s="96"/>
      <c r="HA300" s="96"/>
      <c r="HB300" s="96"/>
      <c r="HC300" s="96"/>
      <c r="HD300" s="96"/>
      <c r="HE300" s="96"/>
      <c r="HF300" s="96"/>
      <c r="HG300" s="96"/>
      <c r="HH300" s="96"/>
      <c r="HI300" s="96"/>
      <c r="HJ300" s="96"/>
      <c r="HK300" s="96"/>
      <c r="HL300" s="96"/>
      <c r="HM300" s="96"/>
      <c r="HN300" s="96"/>
      <c r="HO300" s="96"/>
      <c r="HP300" s="96"/>
      <c r="HQ300" s="96"/>
      <c r="HR300" s="96"/>
      <c r="HS300" s="96"/>
      <c r="HT300" s="96"/>
      <c r="HU300" s="96"/>
      <c r="HV300" s="96"/>
      <c r="HW300" s="96"/>
      <c r="HX300" s="96"/>
      <c r="HY300" s="96"/>
      <c r="HZ300" s="96"/>
      <c r="IA300" s="96"/>
      <c r="IB300" s="96"/>
      <c r="IC300" s="96"/>
      <c r="ID300" s="96"/>
      <c r="IE300" s="96"/>
      <c r="IF300" s="96"/>
      <c r="IG300" s="96"/>
      <c r="IH300" s="96"/>
      <c r="II300" s="96"/>
      <c r="IJ300" s="96"/>
      <c r="IK300" s="96"/>
      <c r="IL300" s="96"/>
      <c r="IM300" s="96"/>
      <c r="IN300" s="96"/>
      <c r="IO300" s="96"/>
      <c r="IP300" s="96"/>
      <c r="IQ300" s="96"/>
      <c r="IR300" s="96"/>
      <c r="IS300" s="96"/>
      <c r="IT300" s="96"/>
      <c r="IU300" s="96"/>
      <c r="IV300" s="96"/>
    </row>
    <row r="301" spans="1:256" ht="26.4" x14ac:dyDescent="0.25">
      <c r="A301" s="97" t="s">
        <v>252</v>
      </c>
      <c r="B301" s="106" t="s">
        <v>279</v>
      </c>
      <c r="C301" s="106" t="s">
        <v>189</v>
      </c>
      <c r="D301" s="106" t="s">
        <v>423</v>
      </c>
      <c r="E301" s="106" t="s">
        <v>253</v>
      </c>
      <c r="F301" s="99">
        <v>358.5</v>
      </c>
    </row>
    <row r="302" spans="1:256" ht="31.2" x14ac:dyDescent="0.3">
      <c r="A302" s="84" t="s">
        <v>424</v>
      </c>
      <c r="B302" s="114" t="s">
        <v>222</v>
      </c>
      <c r="C302" s="114"/>
      <c r="D302" s="114"/>
      <c r="E302" s="114"/>
      <c r="F302" s="115">
        <f>SUM(F303)</f>
        <v>5000</v>
      </c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5"/>
      <c r="BK302" s="165"/>
      <c r="BL302" s="165"/>
      <c r="BM302" s="165"/>
      <c r="BN302" s="165"/>
      <c r="BO302" s="165"/>
      <c r="BP302" s="165"/>
      <c r="BQ302" s="165"/>
      <c r="BR302" s="165"/>
      <c r="BS302" s="165"/>
      <c r="BT302" s="165"/>
      <c r="BU302" s="165"/>
      <c r="BV302" s="165"/>
      <c r="BW302" s="165"/>
      <c r="BX302" s="165"/>
      <c r="BY302" s="165"/>
      <c r="BZ302" s="165"/>
      <c r="CA302" s="165"/>
      <c r="CB302" s="165"/>
      <c r="CC302" s="165"/>
      <c r="CD302" s="165"/>
      <c r="CE302" s="165"/>
      <c r="CF302" s="165"/>
      <c r="CG302" s="165"/>
      <c r="CH302" s="165"/>
      <c r="CI302" s="165"/>
      <c r="CJ302" s="165"/>
      <c r="CK302" s="165"/>
      <c r="CL302" s="165"/>
      <c r="CM302" s="165"/>
      <c r="CN302" s="165"/>
      <c r="CO302" s="165"/>
      <c r="CP302" s="165"/>
      <c r="CQ302" s="165"/>
      <c r="CR302" s="165"/>
      <c r="CS302" s="165"/>
      <c r="CT302" s="165"/>
      <c r="CU302" s="165"/>
      <c r="CV302" s="165"/>
      <c r="CW302" s="165"/>
      <c r="CX302" s="165"/>
      <c r="CY302" s="165"/>
      <c r="CZ302" s="165"/>
      <c r="DA302" s="165"/>
      <c r="DB302" s="165"/>
      <c r="DC302" s="165"/>
      <c r="DD302" s="165"/>
      <c r="DE302" s="165"/>
      <c r="DF302" s="165"/>
      <c r="DG302" s="165"/>
      <c r="DH302" s="165"/>
      <c r="DI302" s="165"/>
      <c r="DJ302" s="165"/>
      <c r="DK302" s="165"/>
      <c r="DL302" s="165"/>
      <c r="DM302" s="165"/>
      <c r="DN302" s="165"/>
      <c r="DO302" s="165"/>
      <c r="DP302" s="165"/>
      <c r="DQ302" s="165"/>
      <c r="DR302" s="165"/>
      <c r="DS302" s="165"/>
      <c r="DT302" s="165"/>
      <c r="DU302" s="165"/>
      <c r="DV302" s="165"/>
      <c r="DW302" s="165"/>
      <c r="DX302" s="165"/>
      <c r="DY302" s="165"/>
      <c r="DZ302" s="165"/>
      <c r="EA302" s="165"/>
      <c r="EB302" s="165"/>
      <c r="EC302" s="165"/>
      <c r="ED302" s="165"/>
      <c r="EE302" s="165"/>
      <c r="EF302" s="165"/>
      <c r="EG302" s="165"/>
      <c r="EH302" s="165"/>
      <c r="EI302" s="165"/>
      <c r="EJ302" s="165"/>
      <c r="EK302" s="165"/>
      <c r="EL302" s="165"/>
      <c r="EM302" s="165"/>
      <c r="EN302" s="165"/>
      <c r="EO302" s="165"/>
      <c r="EP302" s="165"/>
      <c r="EQ302" s="165"/>
      <c r="ER302" s="165"/>
      <c r="ES302" s="165"/>
      <c r="ET302" s="165"/>
      <c r="EU302" s="165"/>
      <c r="EV302" s="165"/>
      <c r="EW302" s="165"/>
      <c r="EX302" s="165"/>
      <c r="EY302" s="165"/>
      <c r="EZ302" s="165"/>
      <c r="FA302" s="165"/>
      <c r="FB302" s="165"/>
      <c r="FC302" s="165"/>
      <c r="FD302" s="165"/>
      <c r="FE302" s="165"/>
      <c r="FF302" s="165"/>
      <c r="FG302" s="165"/>
      <c r="FH302" s="165"/>
      <c r="FI302" s="165"/>
      <c r="FJ302" s="165"/>
      <c r="FK302" s="165"/>
      <c r="FL302" s="165"/>
      <c r="FM302" s="165"/>
      <c r="FN302" s="165"/>
      <c r="FO302" s="165"/>
      <c r="FP302" s="165"/>
      <c r="FQ302" s="165"/>
      <c r="FR302" s="165"/>
      <c r="FS302" s="165"/>
      <c r="FT302" s="165"/>
      <c r="FU302" s="165"/>
      <c r="FV302" s="165"/>
      <c r="FW302" s="165"/>
      <c r="FX302" s="165"/>
      <c r="FY302" s="165"/>
      <c r="FZ302" s="165"/>
      <c r="GA302" s="165"/>
      <c r="GB302" s="165"/>
      <c r="GC302" s="165"/>
      <c r="GD302" s="165"/>
      <c r="GE302" s="165"/>
      <c r="GF302" s="165"/>
      <c r="GG302" s="165"/>
      <c r="GH302" s="165"/>
      <c r="GI302" s="165"/>
      <c r="GJ302" s="165"/>
      <c r="GK302" s="165"/>
      <c r="GL302" s="165"/>
      <c r="GM302" s="165"/>
      <c r="GN302" s="165"/>
      <c r="GO302" s="165"/>
      <c r="GP302" s="165"/>
      <c r="GQ302" s="165"/>
      <c r="GR302" s="165"/>
      <c r="GS302" s="165"/>
      <c r="GT302" s="165"/>
      <c r="GU302" s="165"/>
      <c r="GV302" s="165"/>
      <c r="GW302" s="165"/>
      <c r="GX302" s="165"/>
      <c r="GY302" s="165"/>
      <c r="GZ302" s="165"/>
      <c r="HA302" s="165"/>
      <c r="HB302" s="165"/>
      <c r="HC302" s="165"/>
      <c r="HD302" s="165"/>
      <c r="HE302" s="165"/>
      <c r="HF302" s="165"/>
      <c r="HG302" s="165"/>
      <c r="HH302" s="165"/>
      <c r="HI302" s="165"/>
      <c r="HJ302" s="165"/>
      <c r="HK302" s="165"/>
      <c r="HL302" s="165"/>
      <c r="HM302" s="165"/>
      <c r="HN302" s="165"/>
      <c r="HO302" s="165"/>
      <c r="HP302" s="165"/>
      <c r="HQ302" s="165"/>
      <c r="HR302" s="165"/>
      <c r="HS302" s="165"/>
      <c r="HT302" s="165"/>
      <c r="HU302" s="165"/>
      <c r="HV302" s="165"/>
      <c r="HW302" s="165"/>
      <c r="HX302" s="165"/>
      <c r="HY302" s="165"/>
      <c r="HZ302" s="165"/>
      <c r="IA302" s="165"/>
      <c r="IB302" s="165"/>
      <c r="IC302" s="165"/>
      <c r="ID302" s="165"/>
      <c r="IE302" s="165"/>
      <c r="IF302" s="165"/>
      <c r="IG302" s="165"/>
      <c r="IH302" s="165"/>
      <c r="II302" s="165"/>
      <c r="IJ302" s="165"/>
      <c r="IK302" s="165"/>
      <c r="IL302" s="165"/>
      <c r="IM302" s="165"/>
      <c r="IN302" s="165"/>
      <c r="IO302" s="165"/>
      <c r="IP302" s="165"/>
      <c r="IQ302" s="165"/>
      <c r="IR302" s="165"/>
      <c r="IS302" s="165"/>
      <c r="IT302" s="165"/>
      <c r="IU302" s="165"/>
      <c r="IV302" s="165"/>
    </row>
    <row r="303" spans="1:256" ht="28.8" x14ac:dyDescent="0.3">
      <c r="A303" s="121" t="s">
        <v>425</v>
      </c>
      <c r="B303" s="122" t="s">
        <v>222</v>
      </c>
      <c r="C303" s="122" t="s">
        <v>187</v>
      </c>
      <c r="D303" s="122"/>
      <c r="E303" s="122"/>
      <c r="F303" s="123">
        <f>SUM(F306+F304)</f>
        <v>5000</v>
      </c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  <c r="AN303" s="164"/>
      <c r="AO303" s="164"/>
      <c r="AP303" s="164"/>
      <c r="AQ303" s="164"/>
      <c r="AR303" s="164"/>
      <c r="AS303" s="164"/>
      <c r="AT303" s="164"/>
      <c r="AU303" s="164"/>
      <c r="AV303" s="164"/>
      <c r="AW303" s="164"/>
      <c r="AX303" s="164"/>
      <c r="AY303" s="164"/>
      <c r="AZ303" s="164"/>
      <c r="BA303" s="164"/>
      <c r="BB303" s="164"/>
      <c r="BC303" s="164"/>
      <c r="BD303" s="164"/>
      <c r="BE303" s="164"/>
      <c r="BF303" s="164"/>
      <c r="BG303" s="164"/>
      <c r="BH303" s="164"/>
      <c r="BI303" s="164"/>
      <c r="BJ303" s="164"/>
      <c r="BK303" s="164"/>
      <c r="BL303" s="164"/>
      <c r="BM303" s="164"/>
      <c r="BN303" s="164"/>
      <c r="BO303" s="164"/>
      <c r="BP303" s="164"/>
      <c r="BQ303" s="164"/>
      <c r="BR303" s="164"/>
      <c r="BS303" s="164"/>
      <c r="BT303" s="164"/>
      <c r="BU303" s="164"/>
      <c r="BV303" s="164"/>
      <c r="BW303" s="164"/>
      <c r="BX303" s="164"/>
      <c r="BY303" s="164"/>
      <c r="BZ303" s="164"/>
      <c r="CA303" s="164"/>
      <c r="CB303" s="164"/>
      <c r="CC303" s="164"/>
      <c r="CD303" s="164"/>
      <c r="CE303" s="164"/>
      <c r="CF303" s="164"/>
      <c r="CG303" s="164"/>
      <c r="CH303" s="164"/>
      <c r="CI303" s="164"/>
      <c r="CJ303" s="164"/>
      <c r="CK303" s="164"/>
      <c r="CL303" s="164"/>
      <c r="CM303" s="164"/>
      <c r="CN303" s="164"/>
      <c r="CO303" s="164"/>
      <c r="CP303" s="164"/>
      <c r="CQ303" s="164"/>
      <c r="CR303" s="164"/>
      <c r="CS303" s="164"/>
      <c r="CT303" s="164"/>
      <c r="CU303" s="164"/>
      <c r="CV303" s="164"/>
      <c r="CW303" s="164"/>
      <c r="CX303" s="164"/>
      <c r="CY303" s="164"/>
      <c r="CZ303" s="164"/>
      <c r="DA303" s="164"/>
      <c r="DB303" s="164"/>
      <c r="DC303" s="164"/>
      <c r="DD303" s="164"/>
      <c r="DE303" s="164"/>
      <c r="DF303" s="164"/>
      <c r="DG303" s="164"/>
      <c r="DH303" s="164"/>
      <c r="DI303" s="164"/>
      <c r="DJ303" s="164"/>
      <c r="DK303" s="164"/>
      <c r="DL303" s="164"/>
      <c r="DM303" s="164"/>
      <c r="DN303" s="164"/>
      <c r="DO303" s="164"/>
      <c r="DP303" s="164"/>
      <c r="DQ303" s="164"/>
      <c r="DR303" s="164"/>
      <c r="DS303" s="164"/>
      <c r="DT303" s="164"/>
      <c r="DU303" s="164"/>
      <c r="DV303" s="164"/>
      <c r="DW303" s="164"/>
      <c r="DX303" s="164"/>
      <c r="DY303" s="164"/>
      <c r="DZ303" s="164"/>
      <c r="EA303" s="164"/>
      <c r="EB303" s="164"/>
      <c r="EC303" s="164"/>
      <c r="ED303" s="164"/>
      <c r="EE303" s="164"/>
      <c r="EF303" s="164"/>
      <c r="EG303" s="164"/>
      <c r="EH303" s="164"/>
      <c r="EI303" s="164"/>
      <c r="EJ303" s="164"/>
      <c r="EK303" s="164"/>
      <c r="EL303" s="164"/>
      <c r="EM303" s="164"/>
      <c r="EN303" s="164"/>
      <c r="EO303" s="164"/>
      <c r="EP303" s="164"/>
      <c r="EQ303" s="164"/>
      <c r="ER303" s="164"/>
      <c r="ES303" s="164"/>
      <c r="ET303" s="164"/>
      <c r="EU303" s="164"/>
      <c r="EV303" s="164"/>
      <c r="EW303" s="164"/>
      <c r="EX303" s="164"/>
      <c r="EY303" s="164"/>
      <c r="EZ303" s="164"/>
      <c r="FA303" s="164"/>
      <c r="FB303" s="164"/>
      <c r="FC303" s="164"/>
      <c r="FD303" s="164"/>
      <c r="FE303" s="164"/>
      <c r="FF303" s="164"/>
      <c r="FG303" s="164"/>
      <c r="FH303" s="164"/>
      <c r="FI303" s="164"/>
      <c r="FJ303" s="164"/>
      <c r="FK303" s="164"/>
      <c r="FL303" s="164"/>
      <c r="FM303" s="164"/>
      <c r="FN303" s="164"/>
      <c r="FO303" s="164"/>
      <c r="FP303" s="164"/>
      <c r="FQ303" s="164"/>
      <c r="FR303" s="164"/>
      <c r="FS303" s="164"/>
      <c r="FT303" s="164"/>
      <c r="FU303" s="164"/>
      <c r="FV303" s="164"/>
      <c r="FW303" s="164"/>
      <c r="FX303" s="164"/>
      <c r="FY303" s="164"/>
      <c r="FZ303" s="164"/>
      <c r="GA303" s="164"/>
      <c r="GB303" s="164"/>
      <c r="GC303" s="164"/>
      <c r="GD303" s="164"/>
      <c r="GE303" s="164"/>
      <c r="GF303" s="164"/>
      <c r="GG303" s="164"/>
      <c r="GH303" s="164"/>
      <c r="GI303" s="164"/>
      <c r="GJ303" s="164"/>
      <c r="GK303" s="164"/>
      <c r="GL303" s="164"/>
      <c r="GM303" s="164"/>
      <c r="GN303" s="164"/>
      <c r="GO303" s="164"/>
      <c r="GP303" s="164"/>
      <c r="GQ303" s="164"/>
      <c r="GR303" s="164"/>
      <c r="GS303" s="164"/>
      <c r="GT303" s="164"/>
      <c r="GU303" s="164"/>
      <c r="GV303" s="164"/>
      <c r="GW303" s="164"/>
      <c r="GX303" s="164"/>
      <c r="GY303" s="164"/>
      <c r="GZ303" s="164"/>
      <c r="HA303" s="164"/>
      <c r="HB303" s="164"/>
      <c r="HC303" s="164"/>
      <c r="HD303" s="164"/>
      <c r="HE303" s="164"/>
      <c r="HF303" s="164"/>
      <c r="HG303" s="164"/>
      <c r="HH303" s="164"/>
      <c r="HI303" s="164"/>
      <c r="HJ303" s="164"/>
      <c r="HK303" s="164"/>
      <c r="HL303" s="164"/>
      <c r="HM303" s="164"/>
      <c r="HN303" s="164"/>
      <c r="HO303" s="164"/>
      <c r="HP303" s="164"/>
      <c r="HQ303" s="164"/>
      <c r="HR303" s="164"/>
      <c r="HS303" s="164"/>
      <c r="HT303" s="164"/>
      <c r="HU303" s="164"/>
      <c r="HV303" s="164"/>
      <c r="HW303" s="164"/>
      <c r="HX303" s="164"/>
      <c r="HY303" s="164"/>
      <c r="HZ303" s="164"/>
      <c r="IA303" s="164"/>
      <c r="IB303" s="164"/>
      <c r="IC303" s="164"/>
      <c r="ID303" s="164"/>
      <c r="IE303" s="164"/>
      <c r="IF303" s="164"/>
      <c r="IG303" s="164"/>
      <c r="IH303" s="164"/>
      <c r="II303" s="164"/>
      <c r="IJ303" s="164"/>
      <c r="IK303" s="164"/>
      <c r="IL303" s="164"/>
      <c r="IM303" s="164"/>
      <c r="IN303" s="164"/>
      <c r="IO303" s="164"/>
      <c r="IP303" s="164"/>
      <c r="IQ303" s="164"/>
      <c r="IR303" s="164"/>
      <c r="IS303" s="164"/>
      <c r="IT303" s="164"/>
      <c r="IU303" s="164"/>
      <c r="IV303" s="164"/>
    </row>
    <row r="304" spans="1:256" ht="26.4" x14ac:dyDescent="0.25">
      <c r="A304" s="93" t="s">
        <v>426</v>
      </c>
      <c r="B304" s="110" t="s">
        <v>222</v>
      </c>
      <c r="C304" s="110" t="s">
        <v>187</v>
      </c>
      <c r="D304" s="110" t="s">
        <v>427</v>
      </c>
      <c r="E304" s="110"/>
      <c r="F304" s="95">
        <f>SUM(F305)</f>
        <v>2000</v>
      </c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96"/>
      <c r="AP304" s="96"/>
      <c r="AQ304" s="96"/>
      <c r="AR304" s="96"/>
      <c r="AS304" s="96"/>
      <c r="AT304" s="96"/>
      <c r="AU304" s="96"/>
      <c r="AV304" s="96"/>
      <c r="AW304" s="96"/>
      <c r="AX304" s="96"/>
      <c r="AY304" s="96"/>
      <c r="AZ304" s="96"/>
      <c r="BA304" s="96"/>
      <c r="BB304" s="96"/>
      <c r="BC304" s="96"/>
      <c r="BD304" s="96"/>
      <c r="BE304" s="96"/>
      <c r="BF304" s="96"/>
      <c r="BG304" s="96"/>
      <c r="BH304" s="96"/>
      <c r="BI304" s="96"/>
      <c r="BJ304" s="96"/>
      <c r="BK304" s="96"/>
      <c r="BL304" s="96"/>
      <c r="BM304" s="96"/>
      <c r="BN304" s="96"/>
      <c r="BO304" s="96"/>
      <c r="BP304" s="96"/>
      <c r="BQ304" s="96"/>
      <c r="BR304" s="96"/>
      <c r="BS304" s="96"/>
      <c r="BT304" s="96"/>
      <c r="BU304" s="96"/>
      <c r="BV304" s="96"/>
      <c r="BW304" s="96"/>
      <c r="BX304" s="96"/>
      <c r="BY304" s="96"/>
      <c r="BZ304" s="96"/>
      <c r="CA304" s="96"/>
      <c r="CB304" s="96"/>
      <c r="CC304" s="96"/>
      <c r="CD304" s="96"/>
      <c r="CE304" s="96"/>
      <c r="CF304" s="96"/>
      <c r="CG304" s="96"/>
      <c r="CH304" s="96"/>
      <c r="CI304" s="96"/>
      <c r="CJ304" s="96"/>
      <c r="CK304" s="96"/>
      <c r="CL304" s="96"/>
      <c r="CM304" s="96"/>
      <c r="CN304" s="96"/>
      <c r="CO304" s="96"/>
      <c r="CP304" s="96"/>
      <c r="CQ304" s="96"/>
      <c r="CR304" s="96"/>
      <c r="CS304" s="96"/>
      <c r="CT304" s="96"/>
      <c r="CU304" s="96"/>
      <c r="CV304" s="96"/>
      <c r="CW304" s="96"/>
      <c r="CX304" s="96"/>
      <c r="CY304" s="96"/>
      <c r="CZ304" s="96"/>
      <c r="DA304" s="96"/>
      <c r="DB304" s="96"/>
      <c r="DC304" s="96"/>
      <c r="DD304" s="96"/>
      <c r="DE304" s="96"/>
      <c r="DF304" s="96"/>
      <c r="DG304" s="96"/>
      <c r="DH304" s="96"/>
      <c r="DI304" s="96"/>
      <c r="DJ304" s="96"/>
      <c r="DK304" s="96"/>
      <c r="DL304" s="96"/>
      <c r="DM304" s="96"/>
      <c r="DN304" s="96"/>
      <c r="DO304" s="96"/>
      <c r="DP304" s="96"/>
      <c r="DQ304" s="96"/>
      <c r="DR304" s="96"/>
      <c r="DS304" s="96"/>
      <c r="DT304" s="96"/>
      <c r="DU304" s="96"/>
      <c r="DV304" s="96"/>
      <c r="DW304" s="96"/>
      <c r="DX304" s="96"/>
      <c r="DY304" s="96"/>
      <c r="DZ304" s="96"/>
      <c r="EA304" s="96"/>
      <c r="EB304" s="96"/>
      <c r="EC304" s="96"/>
      <c r="ED304" s="96"/>
      <c r="EE304" s="96"/>
      <c r="EF304" s="96"/>
      <c r="EG304" s="96"/>
      <c r="EH304" s="96"/>
      <c r="EI304" s="96"/>
      <c r="EJ304" s="96"/>
      <c r="EK304" s="96"/>
      <c r="EL304" s="96"/>
      <c r="EM304" s="96"/>
      <c r="EN304" s="96"/>
      <c r="EO304" s="96"/>
      <c r="EP304" s="96"/>
      <c r="EQ304" s="96"/>
      <c r="ER304" s="96"/>
      <c r="ES304" s="96"/>
      <c r="ET304" s="96"/>
      <c r="EU304" s="96"/>
      <c r="EV304" s="96"/>
      <c r="EW304" s="96"/>
      <c r="EX304" s="96"/>
      <c r="EY304" s="96"/>
      <c r="EZ304" s="96"/>
      <c r="FA304" s="96"/>
      <c r="FB304" s="96"/>
      <c r="FC304" s="96"/>
      <c r="FD304" s="96"/>
      <c r="FE304" s="96"/>
      <c r="FF304" s="96"/>
      <c r="FG304" s="96"/>
      <c r="FH304" s="96"/>
      <c r="FI304" s="96"/>
      <c r="FJ304" s="96"/>
      <c r="FK304" s="96"/>
      <c r="FL304" s="96"/>
      <c r="FM304" s="96"/>
      <c r="FN304" s="96"/>
      <c r="FO304" s="96"/>
      <c r="FP304" s="96"/>
      <c r="FQ304" s="96"/>
      <c r="FR304" s="96"/>
      <c r="FS304" s="96"/>
      <c r="FT304" s="96"/>
      <c r="FU304" s="96"/>
      <c r="FV304" s="96"/>
      <c r="FW304" s="96"/>
      <c r="FX304" s="96"/>
      <c r="FY304" s="96"/>
      <c r="FZ304" s="96"/>
      <c r="GA304" s="96"/>
      <c r="GB304" s="96"/>
      <c r="GC304" s="96"/>
      <c r="GD304" s="96"/>
      <c r="GE304" s="96"/>
      <c r="GF304" s="96"/>
      <c r="GG304" s="96"/>
      <c r="GH304" s="96"/>
      <c r="GI304" s="96"/>
      <c r="GJ304" s="96"/>
      <c r="GK304" s="96"/>
      <c r="GL304" s="96"/>
      <c r="GM304" s="96"/>
      <c r="GN304" s="96"/>
      <c r="GO304" s="96"/>
      <c r="GP304" s="96"/>
      <c r="GQ304" s="96"/>
      <c r="GR304" s="96"/>
      <c r="GS304" s="96"/>
      <c r="GT304" s="96"/>
      <c r="GU304" s="96"/>
      <c r="GV304" s="96"/>
      <c r="GW304" s="96"/>
      <c r="GX304" s="96"/>
      <c r="GY304" s="96"/>
      <c r="GZ304" s="96"/>
      <c r="HA304" s="96"/>
      <c r="HB304" s="96"/>
      <c r="HC304" s="96"/>
      <c r="HD304" s="96"/>
      <c r="HE304" s="96"/>
      <c r="HF304" s="96"/>
      <c r="HG304" s="96"/>
      <c r="HH304" s="96"/>
      <c r="HI304" s="96"/>
      <c r="HJ304" s="96"/>
      <c r="HK304" s="96"/>
      <c r="HL304" s="96"/>
      <c r="HM304" s="96"/>
      <c r="HN304" s="96"/>
      <c r="HO304" s="96"/>
      <c r="HP304" s="96"/>
      <c r="HQ304" s="96"/>
      <c r="HR304" s="96"/>
      <c r="HS304" s="96"/>
      <c r="HT304" s="96"/>
      <c r="HU304" s="96"/>
      <c r="HV304" s="96"/>
      <c r="HW304" s="96"/>
      <c r="HX304" s="96"/>
      <c r="HY304" s="96"/>
      <c r="HZ304" s="96"/>
      <c r="IA304" s="96"/>
      <c r="IB304" s="96"/>
      <c r="IC304" s="96"/>
      <c r="ID304" s="96"/>
      <c r="IE304" s="96"/>
      <c r="IF304" s="96"/>
      <c r="IG304" s="96"/>
      <c r="IH304" s="96"/>
      <c r="II304" s="96"/>
      <c r="IJ304" s="96"/>
      <c r="IK304" s="96"/>
      <c r="IL304" s="96"/>
      <c r="IM304" s="96"/>
      <c r="IN304" s="96"/>
      <c r="IO304" s="96"/>
      <c r="IP304" s="96"/>
      <c r="IQ304" s="96"/>
      <c r="IR304" s="96"/>
      <c r="IS304" s="96"/>
      <c r="IT304" s="96"/>
      <c r="IU304" s="96"/>
      <c r="IV304" s="96"/>
    </row>
    <row r="305" spans="1:256" x14ac:dyDescent="0.25">
      <c r="A305" s="97" t="s">
        <v>428</v>
      </c>
      <c r="B305" s="106" t="s">
        <v>222</v>
      </c>
      <c r="C305" s="106" t="s">
        <v>187</v>
      </c>
      <c r="D305" s="106" t="s">
        <v>427</v>
      </c>
      <c r="E305" s="106" t="s">
        <v>429</v>
      </c>
      <c r="F305" s="99">
        <v>2000</v>
      </c>
    </row>
    <row r="306" spans="1:256" ht="26.4" x14ac:dyDescent="0.25">
      <c r="A306" s="93" t="s">
        <v>426</v>
      </c>
      <c r="B306" s="110" t="s">
        <v>222</v>
      </c>
      <c r="C306" s="110" t="s">
        <v>187</v>
      </c>
      <c r="D306" s="110" t="s">
        <v>430</v>
      </c>
      <c r="E306" s="110"/>
      <c r="F306" s="95">
        <f>SUM(F307)</f>
        <v>3000</v>
      </c>
    </row>
    <row r="307" spans="1:256" x14ac:dyDescent="0.25">
      <c r="A307" s="97" t="s">
        <v>428</v>
      </c>
      <c r="B307" s="106" t="s">
        <v>222</v>
      </c>
      <c r="C307" s="106" t="s">
        <v>187</v>
      </c>
      <c r="D307" s="106" t="s">
        <v>430</v>
      </c>
      <c r="E307" s="106" t="s">
        <v>429</v>
      </c>
      <c r="F307" s="99">
        <v>3000</v>
      </c>
    </row>
    <row r="308" spans="1:256" s="167" customFormat="1" ht="13.8" x14ac:dyDescent="0.25">
      <c r="A308" s="87" t="s">
        <v>431</v>
      </c>
      <c r="B308" s="85"/>
      <c r="C308" s="85"/>
      <c r="D308" s="85"/>
      <c r="E308" s="85"/>
      <c r="F308" s="86">
        <f>SUM(F13+F92+F111+F156+F202+F219+F286+F296+F302+F152+F79+F83)</f>
        <v>924089.89</v>
      </c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  <c r="BT308" s="166"/>
      <c r="BU308" s="166"/>
      <c r="BV308" s="166"/>
      <c r="BW308" s="166"/>
      <c r="BX308" s="166"/>
      <c r="BY308" s="166"/>
      <c r="BZ308" s="166"/>
      <c r="CA308" s="166"/>
      <c r="CB308" s="166"/>
      <c r="CC308" s="166"/>
      <c r="CD308" s="166"/>
      <c r="CE308" s="166"/>
      <c r="CF308" s="166"/>
      <c r="CG308" s="166"/>
      <c r="CH308" s="166"/>
      <c r="CI308" s="166"/>
      <c r="CJ308" s="166"/>
      <c r="CK308" s="166"/>
      <c r="CL308" s="166"/>
      <c r="CM308" s="166"/>
      <c r="CN308" s="166"/>
      <c r="CO308" s="166"/>
      <c r="CP308" s="166"/>
      <c r="CQ308" s="166"/>
      <c r="CR308" s="166"/>
      <c r="CS308" s="166"/>
      <c r="CT308" s="166"/>
      <c r="CU308" s="166"/>
      <c r="CV308" s="166"/>
      <c r="CW308" s="166"/>
      <c r="CX308" s="166"/>
      <c r="CY308" s="166"/>
      <c r="CZ308" s="166"/>
      <c r="DA308" s="166"/>
      <c r="DB308" s="166"/>
      <c r="DC308" s="166"/>
      <c r="DD308" s="166"/>
      <c r="DE308" s="166"/>
      <c r="DF308" s="166"/>
      <c r="DG308" s="166"/>
      <c r="DH308" s="166"/>
      <c r="DI308" s="166"/>
      <c r="DJ308" s="166"/>
      <c r="DK308" s="166"/>
      <c r="DL308" s="166"/>
      <c r="DM308" s="166"/>
      <c r="DN308" s="166"/>
      <c r="DO308" s="166"/>
      <c r="DP308" s="166"/>
      <c r="DQ308" s="166"/>
      <c r="DR308" s="166"/>
      <c r="DS308" s="166"/>
      <c r="DT308" s="166"/>
      <c r="DU308" s="166"/>
      <c r="DV308" s="166"/>
      <c r="DW308" s="166"/>
      <c r="DX308" s="166"/>
      <c r="DY308" s="166"/>
      <c r="DZ308" s="166"/>
      <c r="EA308" s="166"/>
      <c r="EB308" s="166"/>
      <c r="EC308" s="166"/>
      <c r="ED308" s="166"/>
      <c r="EE308" s="166"/>
      <c r="EF308" s="166"/>
      <c r="EG308" s="166"/>
      <c r="EH308" s="166"/>
      <c r="EI308" s="166"/>
      <c r="EJ308" s="166"/>
      <c r="EK308" s="166"/>
      <c r="EL308" s="166"/>
      <c r="EM308" s="166"/>
      <c r="EN308" s="166"/>
      <c r="EO308" s="166"/>
      <c r="EP308" s="166"/>
      <c r="EQ308" s="166"/>
      <c r="ER308" s="166"/>
      <c r="ES308" s="166"/>
      <c r="ET308" s="166"/>
      <c r="EU308" s="166"/>
      <c r="EV308" s="166"/>
      <c r="EW308" s="166"/>
      <c r="EX308" s="166"/>
      <c r="EY308" s="166"/>
      <c r="EZ308" s="166"/>
      <c r="FA308" s="166"/>
      <c r="FB308" s="166"/>
      <c r="FC308" s="166"/>
      <c r="FD308" s="166"/>
      <c r="FE308" s="166"/>
      <c r="FF308" s="166"/>
      <c r="FG308" s="166"/>
      <c r="FH308" s="166"/>
      <c r="FI308" s="166"/>
      <c r="FJ308" s="166"/>
      <c r="FK308" s="166"/>
      <c r="FL308" s="166"/>
      <c r="FM308" s="166"/>
      <c r="FN308" s="166"/>
      <c r="FO308" s="166"/>
      <c r="FP308" s="166"/>
      <c r="FQ308" s="166"/>
      <c r="FR308" s="166"/>
      <c r="FS308" s="166"/>
      <c r="FT308" s="166"/>
      <c r="FU308" s="166"/>
      <c r="FV308" s="166"/>
      <c r="FW308" s="166"/>
      <c r="FX308" s="166"/>
      <c r="FY308" s="166"/>
      <c r="FZ308" s="166"/>
      <c r="GA308" s="166"/>
      <c r="GB308" s="166"/>
      <c r="GC308" s="166"/>
      <c r="GD308" s="166"/>
      <c r="GE308" s="166"/>
      <c r="GF308" s="166"/>
      <c r="GG308" s="166"/>
      <c r="GH308" s="166"/>
      <c r="GI308" s="166"/>
      <c r="GJ308" s="166"/>
      <c r="GK308" s="166"/>
      <c r="GL308" s="166"/>
      <c r="GM308" s="166"/>
      <c r="GN308" s="166"/>
      <c r="GO308" s="166"/>
      <c r="GP308" s="166"/>
      <c r="GQ308" s="166"/>
      <c r="GR308" s="166"/>
      <c r="GS308" s="166"/>
      <c r="GT308" s="166"/>
      <c r="GU308" s="166"/>
      <c r="GV308" s="166"/>
      <c r="GW308" s="166"/>
      <c r="GX308" s="166"/>
      <c r="GY308" s="166"/>
      <c r="GZ308" s="166"/>
      <c r="HA308" s="166"/>
      <c r="HB308" s="166"/>
      <c r="HC308" s="166"/>
      <c r="HD308" s="166"/>
      <c r="HE308" s="166"/>
      <c r="HF308" s="166"/>
      <c r="HG308" s="166"/>
      <c r="HH308" s="166"/>
      <c r="HI308" s="166"/>
      <c r="HJ308" s="166"/>
      <c r="HK308" s="166"/>
      <c r="HL308" s="166"/>
      <c r="HM308" s="166"/>
      <c r="HN308" s="166"/>
      <c r="HO308" s="166"/>
      <c r="HP308" s="166"/>
      <c r="HQ308" s="166"/>
      <c r="HR308" s="166"/>
      <c r="HS308" s="166"/>
      <c r="HT308" s="166"/>
      <c r="HU308" s="166"/>
      <c r="HV308" s="166"/>
      <c r="HW308" s="166"/>
      <c r="HX308" s="166"/>
      <c r="HY308" s="166"/>
      <c r="HZ308" s="166"/>
      <c r="IA308" s="166"/>
      <c r="IB308" s="166"/>
      <c r="IC308" s="166"/>
      <c r="ID308" s="166"/>
      <c r="IE308" s="166"/>
      <c r="IF308" s="166"/>
      <c r="IG308" s="166"/>
      <c r="IH308" s="166"/>
      <c r="II308" s="166"/>
      <c r="IJ308" s="166"/>
      <c r="IK308" s="166"/>
      <c r="IL308" s="166"/>
      <c r="IM308" s="166"/>
      <c r="IN308" s="166"/>
      <c r="IO308" s="166"/>
      <c r="IP308" s="166"/>
      <c r="IQ308" s="166"/>
      <c r="IR308" s="166"/>
      <c r="IS308" s="166"/>
      <c r="IT308" s="166"/>
      <c r="IU308" s="166"/>
      <c r="IV308" s="166"/>
    </row>
    <row r="309" spans="1:256" s="166" customFormat="1" x14ac:dyDescent="0.25">
      <c r="B309" s="168"/>
      <c r="C309" s="168"/>
      <c r="D309" s="168"/>
      <c r="E309" s="168"/>
      <c r="F309" s="169"/>
    </row>
    <row r="310" spans="1:256" s="166" customFormat="1" x14ac:dyDescent="0.25">
      <c r="B310" s="168"/>
      <c r="C310" s="168"/>
      <c r="D310" s="168"/>
      <c r="E310" s="168"/>
      <c r="F310" s="169"/>
    </row>
    <row r="311" spans="1:256" s="167" customFormat="1" x14ac:dyDescent="0.25">
      <c r="A311" s="166"/>
      <c r="B311" s="168"/>
      <c r="C311" s="168"/>
      <c r="D311" s="168"/>
      <c r="E311" s="168"/>
      <c r="F311" s="169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  <c r="BT311" s="166"/>
      <c r="BU311" s="166"/>
      <c r="BV311" s="166"/>
      <c r="BW311" s="166"/>
      <c r="BX311" s="166"/>
      <c r="BY311" s="166"/>
      <c r="BZ311" s="166"/>
      <c r="CA311" s="166"/>
      <c r="CB311" s="166"/>
      <c r="CC311" s="166"/>
      <c r="CD311" s="166"/>
      <c r="CE311" s="166"/>
      <c r="CF311" s="166"/>
      <c r="CG311" s="166"/>
      <c r="CH311" s="166"/>
      <c r="CI311" s="166"/>
      <c r="CJ311" s="166"/>
      <c r="CK311" s="166"/>
      <c r="CL311" s="166"/>
      <c r="CM311" s="166"/>
      <c r="CN311" s="166"/>
      <c r="CO311" s="166"/>
      <c r="CP311" s="166"/>
      <c r="CQ311" s="166"/>
      <c r="CR311" s="166"/>
      <c r="CS311" s="166"/>
      <c r="CT311" s="166"/>
      <c r="CU311" s="166"/>
      <c r="CV311" s="166"/>
      <c r="CW311" s="166"/>
      <c r="CX311" s="166"/>
      <c r="CY311" s="166"/>
      <c r="CZ311" s="166"/>
      <c r="DA311" s="166"/>
      <c r="DB311" s="166"/>
      <c r="DC311" s="166"/>
      <c r="DD311" s="166"/>
      <c r="DE311" s="166"/>
      <c r="DF311" s="166"/>
      <c r="DG311" s="166"/>
      <c r="DH311" s="166"/>
      <c r="DI311" s="166"/>
      <c r="DJ311" s="166"/>
      <c r="DK311" s="166"/>
      <c r="DL311" s="166"/>
      <c r="DM311" s="166"/>
      <c r="DN311" s="166"/>
      <c r="DO311" s="166"/>
      <c r="DP311" s="166"/>
      <c r="DQ311" s="166"/>
      <c r="DR311" s="166"/>
      <c r="DS311" s="166"/>
      <c r="DT311" s="166"/>
      <c r="DU311" s="166"/>
      <c r="DV311" s="166"/>
      <c r="DW311" s="166"/>
      <c r="DX311" s="166"/>
      <c r="DY311" s="166"/>
      <c r="DZ311" s="166"/>
      <c r="EA311" s="166"/>
      <c r="EB311" s="166"/>
      <c r="EC311" s="166"/>
      <c r="ED311" s="166"/>
      <c r="EE311" s="166"/>
      <c r="EF311" s="166"/>
      <c r="EG311" s="166"/>
      <c r="EH311" s="166"/>
      <c r="EI311" s="166"/>
      <c r="EJ311" s="166"/>
      <c r="EK311" s="166"/>
      <c r="EL311" s="166"/>
      <c r="EM311" s="166"/>
      <c r="EN311" s="166"/>
      <c r="EO311" s="166"/>
      <c r="EP311" s="166"/>
      <c r="EQ311" s="166"/>
      <c r="ER311" s="166"/>
      <c r="ES311" s="166"/>
      <c r="ET311" s="166"/>
      <c r="EU311" s="166"/>
      <c r="EV311" s="166"/>
      <c r="EW311" s="166"/>
      <c r="EX311" s="166"/>
      <c r="EY311" s="166"/>
      <c r="EZ311" s="166"/>
      <c r="FA311" s="166"/>
      <c r="FB311" s="166"/>
      <c r="FC311" s="166"/>
      <c r="FD311" s="166"/>
      <c r="FE311" s="166"/>
      <c r="FF311" s="166"/>
      <c r="FG311" s="166"/>
      <c r="FH311" s="166"/>
      <c r="FI311" s="166"/>
      <c r="FJ311" s="166"/>
      <c r="FK311" s="166"/>
      <c r="FL311" s="166"/>
      <c r="FM311" s="166"/>
      <c r="FN311" s="166"/>
      <c r="FO311" s="166"/>
      <c r="FP311" s="166"/>
      <c r="FQ311" s="166"/>
      <c r="FR311" s="166"/>
      <c r="FS311" s="166"/>
      <c r="FT311" s="166"/>
      <c r="FU311" s="166"/>
      <c r="FV311" s="166"/>
      <c r="FW311" s="166"/>
      <c r="FX311" s="166"/>
      <c r="FY311" s="166"/>
      <c r="FZ311" s="166"/>
      <c r="GA311" s="166"/>
      <c r="GB311" s="166"/>
      <c r="GC311" s="166"/>
      <c r="GD311" s="166"/>
      <c r="GE311" s="166"/>
      <c r="GF311" s="166"/>
      <c r="GG311" s="166"/>
      <c r="GH311" s="166"/>
      <c r="GI311" s="166"/>
      <c r="GJ311" s="166"/>
      <c r="GK311" s="166"/>
      <c r="GL311" s="166"/>
      <c r="GM311" s="166"/>
      <c r="GN311" s="166"/>
      <c r="GO311" s="166"/>
      <c r="GP311" s="166"/>
      <c r="GQ311" s="166"/>
      <c r="GR311" s="166"/>
      <c r="GS311" s="166"/>
      <c r="GT311" s="166"/>
      <c r="GU311" s="166"/>
      <c r="GV311" s="166"/>
      <c r="GW311" s="166"/>
      <c r="GX311" s="166"/>
      <c r="GY311" s="166"/>
      <c r="GZ311" s="166"/>
      <c r="HA311" s="166"/>
      <c r="HB311" s="166"/>
      <c r="HC311" s="166"/>
      <c r="HD311" s="166"/>
      <c r="HE311" s="166"/>
      <c r="HF311" s="166"/>
      <c r="HG311" s="166"/>
      <c r="HH311" s="166"/>
      <c r="HI311" s="166"/>
      <c r="HJ311" s="166"/>
      <c r="HK311" s="166"/>
      <c r="HL311" s="166"/>
      <c r="HM311" s="166"/>
      <c r="HN311" s="166"/>
      <c r="HO311" s="166"/>
      <c r="HP311" s="166"/>
      <c r="HQ311" s="166"/>
      <c r="HR311" s="166"/>
      <c r="HS311" s="166"/>
      <c r="HT311" s="166"/>
      <c r="HU311" s="166"/>
      <c r="HV311" s="166"/>
      <c r="HW311" s="166"/>
      <c r="HX311" s="166"/>
      <c r="HY311" s="166"/>
      <c r="HZ311" s="166"/>
      <c r="IA311" s="166"/>
      <c r="IB311" s="166"/>
      <c r="IC311" s="166"/>
      <c r="ID311" s="166"/>
      <c r="IE311" s="166"/>
      <c r="IF311" s="166"/>
      <c r="IG311" s="166"/>
      <c r="IH311" s="166"/>
      <c r="II311" s="166"/>
      <c r="IJ311" s="166"/>
      <c r="IK311" s="166"/>
      <c r="IL311" s="166"/>
      <c r="IM311" s="166"/>
      <c r="IN311" s="166"/>
      <c r="IO311" s="166"/>
      <c r="IP311" s="166"/>
      <c r="IQ311" s="166"/>
      <c r="IR311" s="166"/>
      <c r="IS311" s="166"/>
      <c r="IT311" s="166"/>
      <c r="IU311" s="166"/>
      <c r="IV311" s="166"/>
    </row>
    <row r="312" spans="1:256" s="96" customFormat="1" x14ac:dyDescent="0.25">
      <c r="A312" s="79"/>
      <c r="B312" s="168"/>
      <c r="C312" s="168"/>
      <c r="D312" s="168"/>
      <c r="E312" s="168"/>
      <c r="F312" s="170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9"/>
      <c r="BW312" s="79"/>
      <c r="BX312" s="79"/>
      <c r="BY312" s="79"/>
      <c r="BZ312" s="79"/>
      <c r="CA312" s="79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9"/>
      <c r="DM312" s="79"/>
      <c r="DN312" s="79"/>
      <c r="DO312" s="79"/>
      <c r="DP312" s="79"/>
      <c r="DQ312" s="79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9"/>
      <c r="FC312" s="79"/>
      <c r="FD312" s="79"/>
      <c r="FE312" s="79"/>
      <c r="FF312" s="79"/>
      <c r="FG312" s="79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  <c r="FV312" s="79"/>
      <c r="FW312" s="79"/>
      <c r="FX312" s="79"/>
      <c r="FY312" s="79"/>
      <c r="FZ312" s="79"/>
      <c r="GA312" s="79"/>
      <c r="GB312" s="79"/>
      <c r="GC312" s="79"/>
      <c r="GD312" s="79"/>
      <c r="GE312" s="79"/>
      <c r="GF312" s="79"/>
      <c r="GG312" s="79"/>
      <c r="GH312" s="79"/>
      <c r="GI312" s="79"/>
      <c r="GJ312" s="79"/>
      <c r="GK312" s="79"/>
      <c r="GL312" s="79"/>
      <c r="GM312" s="79"/>
      <c r="GN312" s="79"/>
      <c r="GO312" s="79"/>
      <c r="GP312" s="79"/>
      <c r="GQ312" s="79"/>
      <c r="GR312" s="79"/>
      <c r="GS312" s="79"/>
      <c r="GT312" s="79"/>
      <c r="GU312" s="79"/>
      <c r="GV312" s="79"/>
      <c r="GW312" s="79"/>
      <c r="GX312" s="79"/>
      <c r="GY312" s="79"/>
      <c r="GZ312" s="79"/>
      <c r="HA312" s="79"/>
      <c r="HB312" s="79"/>
      <c r="HC312" s="79"/>
      <c r="HD312" s="79"/>
      <c r="HE312" s="79"/>
      <c r="HF312" s="79"/>
      <c r="HG312" s="79"/>
      <c r="HH312" s="79"/>
      <c r="HI312" s="79"/>
      <c r="HJ312" s="79"/>
      <c r="HK312" s="79"/>
      <c r="HL312" s="79"/>
      <c r="HM312" s="79"/>
      <c r="HN312" s="79"/>
      <c r="HO312" s="79"/>
      <c r="HP312" s="79"/>
      <c r="HQ312" s="79"/>
      <c r="HR312" s="79"/>
      <c r="HS312" s="79"/>
      <c r="HT312" s="79"/>
      <c r="HU312" s="79"/>
      <c r="HV312" s="79"/>
      <c r="HW312" s="79"/>
      <c r="HX312" s="79"/>
      <c r="HY312" s="79"/>
      <c r="HZ312" s="79"/>
      <c r="IA312" s="79"/>
      <c r="IB312" s="79"/>
      <c r="IC312" s="79"/>
      <c r="ID312" s="79"/>
      <c r="IE312" s="79"/>
      <c r="IF312" s="79"/>
      <c r="IG312" s="79"/>
      <c r="IH312" s="79"/>
      <c r="II312" s="79"/>
      <c r="IJ312" s="79"/>
      <c r="IK312" s="79"/>
      <c r="IL312" s="79"/>
      <c r="IM312" s="79"/>
      <c r="IN312" s="79"/>
      <c r="IO312" s="79"/>
      <c r="IP312" s="79"/>
      <c r="IQ312" s="79"/>
      <c r="IR312" s="79"/>
      <c r="IS312" s="79"/>
      <c r="IT312" s="79"/>
      <c r="IU312" s="79"/>
      <c r="IV312" s="79"/>
    </row>
    <row r="320" spans="1:256" s="96" customFormat="1" x14ac:dyDescent="0.25">
      <c r="A320" s="79"/>
      <c r="B320" s="168"/>
      <c r="C320" s="168"/>
      <c r="D320" s="168"/>
      <c r="E320" s="168"/>
      <c r="F320" s="170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9"/>
      <c r="BW320" s="79"/>
      <c r="BX320" s="79"/>
      <c r="BY320" s="79"/>
      <c r="BZ320" s="79"/>
      <c r="CA320" s="79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9"/>
      <c r="DM320" s="79"/>
      <c r="DN320" s="79"/>
      <c r="DO320" s="79"/>
      <c r="DP320" s="79"/>
      <c r="DQ320" s="79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9"/>
      <c r="FC320" s="79"/>
      <c r="FD320" s="79"/>
      <c r="FE320" s="79"/>
      <c r="FF320" s="79"/>
      <c r="FG320" s="79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9"/>
      <c r="GS320" s="79"/>
      <c r="GT320" s="79"/>
      <c r="GU320" s="79"/>
      <c r="GV320" s="79"/>
      <c r="GW320" s="79"/>
      <c r="GX320" s="79"/>
      <c r="GY320" s="79"/>
      <c r="GZ320" s="79"/>
      <c r="HA320" s="79"/>
      <c r="HB320" s="79"/>
      <c r="HC320" s="79"/>
      <c r="HD320" s="79"/>
      <c r="HE320" s="79"/>
      <c r="HF320" s="79"/>
      <c r="HG320" s="79"/>
      <c r="HH320" s="79"/>
      <c r="HI320" s="79"/>
      <c r="HJ320" s="79"/>
      <c r="HK320" s="79"/>
      <c r="HL320" s="79"/>
      <c r="HM320" s="79"/>
      <c r="HN320" s="79"/>
      <c r="HO320" s="79"/>
      <c r="HP320" s="79"/>
      <c r="HQ320" s="79"/>
      <c r="HR320" s="79"/>
      <c r="HS320" s="79"/>
      <c r="HT320" s="79"/>
      <c r="HU320" s="79"/>
      <c r="HV320" s="79"/>
      <c r="HW320" s="79"/>
      <c r="HX320" s="79"/>
      <c r="HY320" s="79"/>
      <c r="HZ320" s="79"/>
      <c r="IA320" s="79"/>
      <c r="IB320" s="79"/>
      <c r="IC320" s="79"/>
      <c r="ID320" s="79"/>
      <c r="IE320" s="79"/>
      <c r="IF320" s="79"/>
      <c r="IG320" s="79"/>
      <c r="IH320" s="79"/>
      <c r="II320" s="79"/>
      <c r="IJ320" s="79"/>
      <c r="IK320" s="79"/>
      <c r="IL320" s="79"/>
      <c r="IM320" s="79"/>
      <c r="IN320" s="79"/>
      <c r="IO320" s="79"/>
      <c r="IP320" s="79"/>
      <c r="IQ320" s="79"/>
      <c r="IR320" s="79"/>
      <c r="IS320" s="79"/>
      <c r="IT320" s="79"/>
      <c r="IU320" s="79"/>
      <c r="IV320" s="79"/>
    </row>
    <row r="322" spans="1:256" s="125" customFormat="1" x14ac:dyDescent="0.25">
      <c r="A322" s="79"/>
      <c r="B322" s="168"/>
      <c r="C322" s="168"/>
      <c r="D322" s="168"/>
      <c r="E322" s="168"/>
      <c r="F322" s="170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9"/>
      <c r="BW322" s="79"/>
      <c r="BX322" s="79"/>
      <c r="BY322" s="79"/>
      <c r="BZ322" s="79"/>
      <c r="CA322" s="79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9"/>
      <c r="DM322" s="79"/>
      <c r="DN322" s="79"/>
      <c r="DO322" s="79"/>
      <c r="DP322" s="79"/>
      <c r="DQ322" s="79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9"/>
      <c r="EF322" s="79"/>
      <c r="EG322" s="79"/>
      <c r="EH322" s="79"/>
      <c r="EI322" s="79"/>
      <c r="EJ322" s="79"/>
      <c r="EK322" s="79"/>
      <c r="EL322" s="79"/>
      <c r="EM322" s="79"/>
      <c r="EN322" s="79"/>
      <c r="EO322" s="79"/>
      <c r="EP322" s="79"/>
      <c r="EQ322" s="79"/>
      <c r="ER322" s="79"/>
      <c r="ES322" s="79"/>
      <c r="ET322" s="79"/>
      <c r="EU322" s="79"/>
      <c r="EV322" s="79"/>
      <c r="EW322" s="79"/>
      <c r="EX322" s="79"/>
      <c r="EY322" s="79"/>
      <c r="EZ322" s="79"/>
      <c r="FA322" s="79"/>
      <c r="FB322" s="79"/>
      <c r="FC322" s="79"/>
      <c r="FD322" s="79"/>
      <c r="FE322" s="79"/>
      <c r="FF322" s="79"/>
      <c r="FG322" s="79"/>
      <c r="FH322" s="79"/>
      <c r="FI322" s="79"/>
      <c r="FJ322" s="79"/>
      <c r="FK322" s="79"/>
      <c r="FL322" s="79"/>
      <c r="FM322" s="79"/>
      <c r="FN322" s="79"/>
      <c r="FO322" s="79"/>
      <c r="FP322" s="79"/>
      <c r="FQ322" s="79"/>
      <c r="FR322" s="79"/>
      <c r="FS322" s="79"/>
      <c r="FT322" s="79"/>
      <c r="FU322" s="79"/>
      <c r="FV322" s="79"/>
      <c r="FW322" s="79"/>
      <c r="FX322" s="79"/>
      <c r="FY322" s="79"/>
      <c r="FZ322" s="79"/>
      <c r="GA322" s="79"/>
      <c r="GB322" s="79"/>
      <c r="GC322" s="79"/>
      <c r="GD322" s="79"/>
      <c r="GE322" s="79"/>
      <c r="GF322" s="79"/>
      <c r="GG322" s="79"/>
      <c r="GH322" s="79"/>
      <c r="GI322" s="79"/>
      <c r="GJ322" s="79"/>
      <c r="GK322" s="79"/>
      <c r="GL322" s="79"/>
      <c r="GM322" s="79"/>
      <c r="GN322" s="79"/>
      <c r="GO322" s="79"/>
      <c r="GP322" s="79"/>
      <c r="GQ322" s="79"/>
      <c r="GR322" s="79"/>
      <c r="GS322" s="79"/>
      <c r="GT322" s="79"/>
      <c r="GU322" s="79"/>
      <c r="GV322" s="79"/>
      <c r="GW322" s="79"/>
      <c r="GX322" s="79"/>
      <c r="GY322" s="79"/>
      <c r="GZ322" s="79"/>
      <c r="HA322" s="79"/>
      <c r="HB322" s="79"/>
      <c r="HC322" s="79"/>
      <c r="HD322" s="79"/>
      <c r="HE322" s="79"/>
      <c r="HF322" s="79"/>
      <c r="HG322" s="79"/>
      <c r="HH322" s="79"/>
      <c r="HI322" s="79"/>
      <c r="HJ322" s="79"/>
      <c r="HK322" s="79"/>
      <c r="HL322" s="79"/>
      <c r="HM322" s="79"/>
      <c r="HN322" s="79"/>
      <c r="HO322" s="79"/>
      <c r="HP322" s="79"/>
      <c r="HQ322" s="79"/>
      <c r="HR322" s="79"/>
      <c r="HS322" s="79"/>
      <c r="HT322" s="79"/>
      <c r="HU322" s="79"/>
      <c r="HV322" s="79"/>
      <c r="HW322" s="79"/>
      <c r="HX322" s="79"/>
      <c r="HY322" s="79"/>
      <c r="HZ322" s="79"/>
      <c r="IA322" s="79"/>
      <c r="IB322" s="79"/>
      <c r="IC322" s="79"/>
      <c r="ID322" s="79"/>
      <c r="IE322" s="79"/>
      <c r="IF322" s="79"/>
      <c r="IG322" s="79"/>
      <c r="IH322" s="79"/>
      <c r="II322" s="79"/>
      <c r="IJ322" s="79"/>
      <c r="IK322" s="79"/>
      <c r="IL322" s="79"/>
      <c r="IM322" s="79"/>
      <c r="IN322" s="79"/>
      <c r="IO322" s="79"/>
      <c r="IP322" s="79"/>
      <c r="IQ322" s="79"/>
      <c r="IR322" s="79"/>
      <c r="IS322" s="79"/>
      <c r="IT322" s="79"/>
      <c r="IU322" s="79"/>
      <c r="IV322" s="79"/>
    </row>
    <row r="323" spans="1:256" s="125" customFormat="1" x14ac:dyDescent="0.25">
      <c r="A323" s="79"/>
      <c r="B323" s="168"/>
      <c r="C323" s="168"/>
      <c r="D323" s="168"/>
      <c r="E323" s="168"/>
      <c r="F323" s="170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9"/>
      <c r="BW323" s="79"/>
      <c r="BX323" s="79"/>
      <c r="BY323" s="79"/>
      <c r="BZ323" s="79"/>
      <c r="CA323" s="79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9"/>
      <c r="DM323" s="79"/>
      <c r="DN323" s="79"/>
      <c r="DO323" s="79"/>
      <c r="DP323" s="79"/>
      <c r="DQ323" s="79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9"/>
      <c r="FC323" s="79"/>
      <c r="FD323" s="79"/>
      <c r="FE323" s="79"/>
      <c r="FF323" s="79"/>
      <c r="FG323" s="79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  <c r="FY323" s="79"/>
      <c r="FZ323" s="79"/>
      <c r="GA323" s="79"/>
      <c r="GB323" s="79"/>
      <c r="GC323" s="79"/>
      <c r="GD323" s="79"/>
      <c r="GE323" s="79"/>
      <c r="GF323" s="79"/>
      <c r="GG323" s="79"/>
      <c r="GH323" s="79"/>
      <c r="GI323" s="79"/>
      <c r="GJ323" s="79"/>
      <c r="GK323" s="79"/>
      <c r="GL323" s="79"/>
      <c r="GM323" s="79"/>
      <c r="GN323" s="79"/>
      <c r="GO323" s="79"/>
      <c r="GP323" s="79"/>
      <c r="GQ323" s="79"/>
      <c r="GR323" s="79"/>
      <c r="GS323" s="79"/>
      <c r="GT323" s="79"/>
      <c r="GU323" s="79"/>
      <c r="GV323" s="79"/>
      <c r="GW323" s="79"/>
      <c r="GX323" s="79"/>
      <c r="GY323" s="79"/>
      <c r="GZ323" s="79"/>
      <c r="HA323" s="79"/>
      <c r="HB323" s="79"/>
      <c r="HC323" s="79"/>
      <c r="HD323" s="79"/>
      <c r="HE323" s="79"/>
      <c r="HF323" s="79"/>
      <c r="HG323" s="79"/>
      <c r="HH323" s="79"/>
      <c r="HI323" s="79"/>
      <c r="HJ323" s="79"/>
      <c r="HK323" s="79"/>
      <c r="HL323" s="79"/>
      <c r="HM323" s="79"/>
      <c r="HN323" s="79"/>
      <c r="HO323" s="79"/>
      <c r="HP323" s="79"/>
      <c r="HQ323" s="79"/>
      <c r="HR323" s="79"/>
      <c r="HS323" s="79"/>
      <c r="HT323" s="79"/>
      <c r="HU323" s="79"/>
      <c r="HV323" s="79"/>
      <c r="HW323" s="79"/>
      <c r="HX323" s="79"/>
      <c r="HY323" s="79"/>
      <c r="HZ323" s="79"/>
      <c r="IA323" s="79"/>
      <c r="IB323" s="79"/>
      <c r="IC323" s="79"/>
      <c r="ID323" s="79"/>
      <c r="IE323" s="79"/>
      <c r="IF323" s="79"/>
      <c r="IG323" s="79"/>
      <c r="IH323" s="79"/>
      <c r="II323" s="79"/>
      <c r="IJ323" s="79"/>
      <c r="IK323" s="79"/>
      <c r="IL323" s="79"/>
      <c r="IM323" s="79"/>
      <c r="IN323" s="79"/>
      <c r="IO323" s="79"/>
      <c r="IP323" s="79"/>
      <c r="IQ323" s="79"/>
      <c r="IR323" s="79"/>
      <c r="IS323" s="79"/>
      <c r="IT323" s="79"/>
      <c r="IU323" s="79"/>
      <c r="IV323" s="79"/>
    </row>
    <row r="324" spans="1:256" s="126" customFormat="1" x14ac:dyDescent="0.25">
      <c r="A324" s="79"/>
      <c r="B324" s="168"/>
      <c r="C324" s="168"/>
      <c r="D324" s="168"/>
      <c r="E324" s="168"/>
      <c r="F324" s="170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9"/>
      <c r="BW324" s="79"/>
      <c r="BX324" s="79"/>
      <c r="BY324" s="79"/>
      <c r="BZ324" s="79"/>
      <c r="CA324" s="79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9"/>
      <c r="DM324" s="79"/>
      <c r="DN324" s="79"/>
      <c r="DO324" s="79"/>
      <c r="DP324" s="79"/>
      <c r="DQ324" s="79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9"/>
      <c r="FC324" s="79"/>
      <c r="FD324" s="79"/>
      <c r="FE324" s="79"/>
      <c r="FF324" s="79"/>
      <c r="FG324" s="79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  <c r="FY324" s="79"/>
      <c r="FZ324" s="79"/>
      <c r="GA324" s="79"/>
      <c r="GB324" s="79"/>
      <c r="GC324" s="79"/>
      <c r="GD324" s="79"/>
      <c r="GE324" s="79"/>
      <c r="GF324" s="79"/>
      <c r="GG324" s="79"/>
      <c r="GH324" s="79"/>
      <c r="GI324" s="79"/>
      <c r="GJ324" s="79"/>
      <c r="GK324" s="79"/>
      <c r="GL324" s="79"/>
      <c r="GM324" s="79"/>
      <c r="GN324" s="79"/>
      <c r="GO324" s="79"/>
      <c r="GP324" s="79"/>
      <c r="GQ324" s="79"/>
      <c r="GR324" s="79"/>
      <c r="GS324" s="79"/>
      <c r="GT324" s="79"/>
      <c r="GU324" s="79"/>
      <c r="GV324" s="79"/>
      <c r="GW324" s="79"/>
      <c r="GX324" s="79"/>
      <c r="GY324" s="79"/>
      <c r="GZ324" s="79"/>
      <c r="HA324" s="79"/>
      <c r="HB324" s="79"/>
      <c r="HC324" s="79"/>
      <c r="HD324" s="79"/>
      <c r="HE324" s="79"/>
      <c r="HF324" s="79"/>
      <c r="HG324" s="79"/>
      <c r="HH324" s="79"/>
      <c r="HI324" s="79"/>
      <c r="HJ324" s="79"/>
      <c r="HK324" s="79"/>
      <c r="HL324" s="79"/>
      <c r="HM324" s="79"/>
      <c r="HN324" s="79"/>
      <c r="HO324" s="79"/>
      <c r="HP324" s="79"/>
      <c r="HQ324" s="79"/>
      <c r="HR324" s="79"/>
      <c r="HS324" s="79"/>
      <c r="HT324" s="79"/>
      <c r="HU324" s="79"/>
      <c r="HV324" s="79"/>
      <c r="HW324" s="79"/>
      <c r="HX324" s="79"/>
      <c r="HY324" s="79"/>
      <c r="HZ324" s="79"/>
      <c r="IA324" s="79"/>
      <c r="IB324" s="79"/>
      <c r="IC324" s="79"/>
      <c r="ID324" s="79"/>
      <c r="IE324" s="79"/>
      <c r="IF324" s="79"/>
      <c r="IG324" s="79"/>
      <c r="IH324" s="79"/>
      <c r="II324" s="79"/>
      <c r="IJ324" s="79"/>
      <c r="IK324" s="79"/>
      <c r="IL324" s="79"/>
      <c r="IM324" s="79"/>
      <c r="IN324" s="79"/>
      <c r="IO324" s="79"/>
      <c r="IP324" s="79"/>
      <c r="IQ324" s="79"/>
      <c r="IR324" s="79"/>
      <c r="IS324" s="79"/>
      <c r="IT324" s="79"/>
      <c r="IU324" s="79"/>
      <c r="IV324" s="79"/>
    </row>
    <row r="325" spans="1:256" s="125" customFormat="1" x14ac:dyDescent="0.25">
      <c r="A325" s="79"/>
      <c r="B325" s="168"/>
      <c r="C325" s="168"/>
      <c r="D325" s="168"/>
      <c r="E325" s="168"/>
      <c r="F325" s="170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79"/>
      <c r="AL325" s="79"/>
      <c r="AM325" s="79"/>
      <c r="AN325" s="79"/>
      <c r="AO325" s="79"/>
      <c r="AP325" s="79"/>
      <c r="AQ325" s="79"/>
      <c r="AR325" s="79"/>
      <c r="AS325" s="79"/>
      <c r="AT325" s="79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9"/>
      <c r="BW325" s="79"/>
      <c r="BX325" s="79"/>
      <c r="BY325" s="79"/>
      <c r="BZ325" s="79"/>
      <c r="CA325" s="79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9"/>
      <c r="DM325" s="79"/>
      <c r="DN325" s="79"/>
      <c r="DO325" s="79"/>
      <c r="DP325" s="79"/>
      <c r="DQ325" s="79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9"/>
      <c r="FC325" s="79"/>
      <c r="FD325" s="79"/>
      <c r="FE325" s="79"/>
      <c r="FF325" s="79"/>
      <c r="FG325" s="79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  <c r="FY325" s="79"/>
      <c r="FZ325" s="79"/>
      <c r="GA325" s="79"/>
      <c r="GB325" s="79"/>
      <c r="GC325" s="79"/>
      <c r="GD325" s="79"/>
      <c r="GE325" s="79"/>
      <c r="GF325" s="79"/>
      <c r="GG325" s="79"/>
      <c r="GH325" s="79"/>
      <c r="GI325" s="79"/>
      <c r="GJ325" s="79"/>
      <c r="GK325" s="79"/>
      <c r="GL325" s="79"/>
      <c r="GM325" s="79"/>
      <c r="GN325" s="79"/>
      <c r="GO325" s="79"/>
      <c r="GP325" s="79"/>
      <c r="GQ325" s="79"/>
      <c r="GR325" s="79"/>
      <c r="GS325" s="79"/>
      <c r="GT325" s="79"/>
      <c r="GU325" s="79"/>
      <c r="GV325" s="79"/>
      <c r="GW325" s="79"/>
      <c r="GX325" s="79"/>
      <c r="GY325" s="79"/>
      <c r="GZ325" s="79"/>
      <c r="HA325" s="79"/>
      <c r="HB325" s="79"/>
      <c r="HC325" s="79"/>
      <c r="HD325" s="79"/>
      <c r="HE325" s="79"/>
      <c r="HF325" s="79"/>
      <c r="HG325" s="79"/>
      <c r="HH325" s="79"/>
      <c r="HI325" s="79"/>
      <c r="HJ325" s="79"/>
      <c r="HK325" s="79"/>
      <c r="HL325" s="79"/>
      <c r="HM325" s="79"/>
      <c r="HN325" s="79"/>
      <c r="HO325" s="79"/>
      <c r="HP325" s="79"/>
      <c r="HQ325" s="79"/>
      <c r="HR325" s="79"/>
      <c r="HS325" s="79"/>
      <c r="HT325" s="79"/>
      <c r="HU325" s="79"/>
      <c r="HV325" s="79"/>
      <c r="HW325" s="79"/>
      <c r="HX325" s="79"/>
      <c r="HY325" s="79"/>
      <c r="HZ325" s="79"/>
      <c r="IA325" s="79"/>
      <c r="IB325" s="79"/>
      <c r="IC325" s="79"/>
      <c r="ID325" s="79"/>
      <c r="IE325" s="79"/>
      <c r="IF325" s="79"/>
      <c r="IG325" s="79"/>
      <c r="IH325" s="79"/>
      <c r="II325" s="79"/>
      <c r="IJ325" s="79"/>
      <c r="IK325" s="79"/>
      <c r="IL325" s="79"/>
      <c r="IM325" s="79"/>
      <c r="IN325" s="79"/>
      <c r="IO325" s="79"/>
      <c r="IP325" s="79"/>
      <c r="IQ325" s="79"/>
      <c r="IR325" s="79"/>
      <c r="IS325" s="79"/>
      <c r="IT325" s="79"/>
      <c r="IU325" s="79"/>
      <c r="IV325" s="79"/>
    </row>
    <row r="326" spans="1:256" s="126" customFormat="1" x14ac:dyDescent="0.25">
      <c r="A326" s="79"/>
      <c r="B326" s="168"/>
      <c r="C326" s="168"/>
      <c r="D326" s="168"/>
      <c r="E326" s="168"/>
      <c r="F326" s="170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79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9"/>
      <c r="BW326" s="79"/>
      <c r="BX326" s="79"/>
      <c r="BY326" s="79"/>
      <c r="BZ326" s="79"/>
      <c r="CA326" s="79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9"/>
      <c r="DM326" s="79"/>
      <c r="DN326" s="79"/>
      <c r="DO326" s="79"/>
      <c r="DP326" s="79"/>
      <c r="DQ326" s="79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9"/>
      <c r="FC326" s="79"/>
      <c r="FD326" s="79"/>
      <c r="FE326" s="79"/>
      <c r="FF326" s="79"/>
      <c r="FG326" s="79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  <c r="FY326" s="79"/>
      <c r="FZ326" s="79"/>
      <c r="GA326" s="79"/>
      <c r="GB326" s="79"/>
      <c r="GC326" s="79"/>
      <c r="GD326" s="79"/>
      <c r="GE326" s="79"/>
      <c r="GF326" s="79"/>
      <c r="GG326" s="79"/>
      <c r="GH326" s="79"/>
      <c r="GI326" s="79"/>
      <c r="GJ326" s="79"/>
      <c r="GK326" s="79"/>
      <c r="GL326" s="79"/>
      <c r="GM326" s="79"/>
      <c r="GN326" s="79"/>
      <c r="GO326" s="79"/>
      <c r="GP326" s="79"/>
      <c r="GQ326" s="79"/>
      <c r="GR326" s="79"/>
      <c r="GS326" s="79"/>
      <c r="GT326" s="79"/>
      <c r="GU326" s="79"/>
      <c r="GV326" s="79"/>
      <c r="GW326" s="79"/>
      <c r="GX326" s="79"/>
      <c r="GY326" s="79"/>
      <c r="GZ326" s="79"/>
      <c r="HA326" s="79"/>
      <c r="HB326" s="79"/>
      <c r="HC326" s="79"/>
      <c r="HD326" s="79"/>
      <c r="HE326" s="79"/>
      <c r="HF326" s="79"/>
      <c r="HG326" s="79"/>
      <c r="HH326" s="79"/>
      <c r="HI326" s="79"/>
      <c r="HJ326" s="79"/>
      <c r="HK326" s="79"/>
      <c r="HL326" s="79"/>
      <c r="HM326" s="79"/>
      <c r="HN326" s="79"/>
      <c r="HO326" s="79"/>
      <c r="HP326" s="79"/>
      <c r="HQ326" s="79"/>
      <c r="HR326" s="79"/>
      <c r="HS326" s="79"/>
      <c r="HT326" s="79"/>
      <c r="HU326" s="79"/>
      <c r="HV326" s="79"/>
      <c r="HW326" s="79"/>
      <c r="HX326" s="79"/>
      <c r="HY326" s="79"/>
      <c r="HZ326" s="79"/>
      <c r="IA326" s="79"/>
      <c r="IB326" s="79"/>
      <c r="IC326" s="79"/>
      <c r="ID326" s="79"/>
      <c r="IE326" s="79"/>
      <c r="IF326" s="79"/>
      <c r="IG326" s="79"/>
      <c r="IH326" s="79"/>
      <c r="II326" s="79"/>
      <c r="IJ326" s="79"/>
      <c r="IK326" s="79"/>
      <c r="IL326" s="79"/>
      <c r="IM326" s="79"/>
      <c r="IN326" s="79"/>
      <c r="IO326" s="79"/>
      <c r="IP326" s="79"/>
      <c r="IQ326" s="79"/>
      <c r="IR326" s="79"/>
      <c r="IS326" s="79"/>
      <c r="IT326" s="79"/>
      <c r="IU326" s="79"/>
      <c r="IV326" s="79"/>
    </row>
    <row r="327" spans="1:256" s="126" customFormat="1" x14ac:dyDescent="0.25">
      <c r="A327" s="79"/>
      <c r="B327" s="168"/>
      <c r="C327" s="168"/>
      <c r="D327" s="168"/>
      <c r="E327" s="168"/>
      <c r="F327" s="170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9"/>
      <c r="BW327" s="79"/>
      <c r="BX327" s="79"/>
      <c r="BY327" s="79"/>
      <c r="BZ327" s="79"/>
      <c r="CA327" s="79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9"/>
      <c r="DM327" s="79"/>
      <c r="DN327" s="79"/>
      <c r="DO327" s="79"/>
      <c r="DP327" s="79"/>
      <c r="DQ327" s="79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9"/>
      <c r="FC327" s="79"/>
      <c r="FD327" s="79"/>
      <c r="FE327" s="79"/>
      <c r="FF327" s="79"/>
      <c r="FG327" s="79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  <c r="FY327" s="79"/>
      <c r="FZ327" s="79"/>
      <c r="GA327" s="79"/>
      <c r="GB327" s="79"/>
      <c r="GC327" s="79"/>
      <c r="GD327" s="79"/>
      <c r="GE327" s="79"/>
      <c r="GF327" s="79"/>
      <c r="GG327" s="79"/>
      <c r="GH327" s="79"/>
      <c r="GI327" s="79"/>
      <c r="GJ327" s="79"/>
      <c r="GK327" s="79"/>
      <c r="GL327" s="79"/>
      <c r="GM327" s="79"/>
      <c r="GN327" s="79"/>
      <c r="GO327" s="79"/>
      <c r="GP327" s="79"/>
      <c r="GQ327" s="79"/>
      <c r="GR327" s="79"/>
      <c r="GS327" s="79"/>
      <c r="GT327" s="79"/>
      <c r="GU327" s="79"/>
      <c r="GV327" s="79"/>
      <c r="GW327" s="79"/>
      <c r="GX327" s="79"/>
      <c r="GY327" s="79"/>
      <c r="GZ327" s="79"/>
      <c r="HA327" s="79"/>
      <c r="HB327" s="79"/>
      <c r="HC327" s="79"/>
      <c r="HD327" s="79"/>
      <c r="HE327" s="79"/>
      <c r="HF327" s="79"/>
      <c r="HG327" s="79"/>
      <c r="HH327" s="79"/>
      <c r="HI327" s="79"/>
      <c r="HJ327" s="79"/>
      <c r="HK327" s="79"/>
      <c r="HL327" s="79"/>
      <c r="HM327" s="79"/>
      <c r="HN327" s="79"/>
      <c r="HO327" s="79"/>
      <c r="HP327" s="79"/>
      <c r="HQ327" s="79"/>
      <c r="HR327" s="79"/>
      <c r="HS327" s="79"/>
      <c r="HT327" s="79"/>
      <c r="HU327" s="79"/>
      <c r="HV327" s="79"/>
      <c r="HW327" s="79"/>
      <c r="HX327" s="79"/>
      <c r="HY327" s="79"/>
      <c r="HZ327" s="79"/>
      <c r="IA327" s="79"/>
      <c r="IB327" s="79"/>
      <c r="IC327" s="79"/>
      <c r="ID327" s="79"/>
      <c r="IE327" s="79"/>
      <c r="IF327" s="79"/>
      <c r="IG327" s="79"/>
      <c r="IH327" s="79"/>
      <c r="II327" s="79"/>
      <c r="IJ327" s="79"/>
      <c r="IK327" s="79"/>
      <c r="IL327" s="79"/>
      <c r="IM327" s="79"/>
      <c r="IN327" s="79"/>
      <c r="IO327" s="79"/>
      <c r="IP327" s="79"/>
      <c r="IQ327" s="79"/>
      <c r="IR327" s="79"/>
      <c r="IS327" s="79"/>
      <c r="IT327" s="79"/>
      <c r="IU327" s="79"/>
      <c r="IV327" s="79"/>
    </row>
    <row r="331" spans="1:256" s="96" customFormat="1" x14ac:dyDescent="0.25">
      <c r="A331" s="79"/>
      <c r="B331" s="168"/>
      <c r="C331" s="168"/>
      <c r="D331" s="168"/>
      <c r="E331" s="168"/>
      <c r="F331" s="170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79"/>
      <c r="AI331" s="79"/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9"/>
      <c r="BW331" s="79"/>
      <c r="BX331" s="79"/>
      <c r="BY331" s="79"/>
      <c r="BZ331" s="79"/>
      <c r="CA331" s="79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9"/>
      <c r="DM331" s="79"/>
      <c r="DN331" s="79"/>
      <c r="DO331" s="79"/>
      <c r="DP331" s="79"/>
      <c r="DQ331" s="79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9"/>
      <c r="FC331" s="79"/>
      <c r="FD331" s="79"/>
      <c r="FE331" s="79"/>
      <c r="FF331" s="79"/>
      <c r="FG331" s="79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9"/>
      <c r="GS331" s="79"/>
      <c r="GT331" s="79"/>
      <c r="GU331" s="79"/>
      <c r="GV331" s="79"/>
      <c r="GW331" s="79"/>
      <c r="GX331" s="79"/>
      <c r="GY331" s="79"/>
      <c r="GZ331" s="79"/>
      <c r="HA331" s="79"/>
      <c r="HB331" s="79"/>
      <c r="HC331" s="79"/>
      <c r="HD331" s="79"/>
      <c r="HE331" s="79"/>
      <c r="HF331" s="79"/>
      <c r="HG331" s="79"/>
      <c r="HH331" s="79"/>
      <c r="HI331" s="79"/>
      <c r="HJ331" s="79"/>
      <c r="HK331" s="79"/>
      <c r="HL331" s="79"/>
      <c r="HM331" s="79"/>
      <c r="HN331" s="79"/>
      <c r="HO331" s="79"/>
      <c r="HP331" s="79"/>
      <c r="HQ331" s="79"/>
      <c r="HR331" s="79"/>
      <c r="HS331" s="79"/>
      <c r="HT331" s="79"/>
      <c r="HU331" s="79"/>
      <c r="HV331" s="79"/>
      <c r="HW331" s="79"/>
      <c r="HX331" s="79"/>
      <c r="HY331" s="79"/>
      <c r="HZ331" s="79"/>
      <c r="IA331" s="79"/>
      <c r="IB331" s="79"/>
      <c r="IC331" s="79"/>
      <c r="ID331" s="79"/>
      <c r="IE331" s="79"/>
      <c r="IF331" s="79"/>
      <c r="IG331" s="79"/>
      <c r="IH331" s="79"/>
      <c r="II331" s="79"/>
      <c r="IJ331" s="79"/>
      <c r="IK331" s="79"/>
      <c r="IL331" s="79"/>
      <c r="IM331" s="79"/>
      <c r="IN331" s="79"/>
      <c r="IO331" s="79"/>
      <c r="IP331" s="79"/>
      <c r="IQ331" s="79"/>
      <c r="IR331" s="79"/>
      <c r="IS331" s="79"/>
      <c r="IT331" s="79"/>
      <c r="IU331" s="79"/>
      <c r="IV331" s="79"/>
    </row>
    <row r="333" spans="1:256" s="96" customFormat="1" x14ac:dyDescent="0.25">
      <c r="A333" s="79"/>
      <c r="B333" s="168"/>
      <c r="C333" s="168"/>
      <c r="D333" s="168"/>
      <c r="E333" s="168"/>
      <c r="F333" s="170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79"/>
      <c r="AF333" s="79"/>
      <c r="AG333" s="79"/>
      <c r="AH333" s="79"/>
      <c r="AI333" s="79"/>
      <c r="AJ333" s="79"/>
      <c r="AK333" s="79"/>
      <c r="AL333" s="79"/>
      <c r="AM333" s="79"/>
      <c r="AN333" s="79"/>
      <c r="AO333" s="79"/>
      <c r="AP333" s="79"/>
      <c r="AQ333" s="79"/>
      <c r="AR333" s="79"/>
      <c r="AS333" s="79"/>
      <c r="AT333" s="79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9"/>
      <c r="BW333" s="79"/>
      <c r="BX333" s="79"/>
      <c r="BY333" s="79"/>
      <c r="BZ333" s="79"/>
      <c r="CA333" s="79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9"/>
      <c r="DM333" s="79"/>
      <c r="DN333" s="79"/>
      <c r="DO333" s="79"/>
      <c r="DP333" s="79"/>
      <c r="DQ333" s="79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9"/>
      <c r="FC333" s="79"/>
      <c r="FD333" s="79"/>
      <c r="FE333" s="79"/>
      <c r="FF333" s="79"/>
      <c r="FG333" s="79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79"/>
      <c r="FU333" s="79"/>
      <c r="FV333" s="79"/>
      <c r="FW333" s="79"/>
      <c r="FX333" s="79"/>
      <c r="FY333" s="79"/>
      <c r="FZ333" s="79"/>
      <c r="GA333" s="79"/>
      <c r="GB333" s="79"/>
      <c r="GC333" s="79"/>
      <c r="GD333" s="79"/>
      <c r="GE333" s="79"/>
      <c r="GF333" s="79"/>
      <c r="GG333" s="79"/>
      <c r="GH333" s="79"/>
      <c r="GI333" s="79"/>
      <c r="GJ333" s="79"/>
      <c r="GK333" s="79"/>
      <c r="GL333" s="79"/>
      <c r="GM333" s="79"/>
      <c r="GN333" s="79"/>
      <c r="GO333" s="79"/>
      <c r="GP333" s="79"/>
      <c r="GQ333" s="79"/>
      <c r="GR333" s="79"/>
      <c r="GS333" s="79"/>
      <c r="GT333" s="79"/>
      <c r="GU333" s="79"/>
      <c r="GV333" s="79"/>
      <c r="GW333" s="79"/>
      <c r="GX333" s="79"/>
      <c r="GY333" s="79"/>
      <c r="GZ333" s="79"/>
      <c r="HA333" s="79"/>
      <c r="HB333" s="79"/>
      <c r="HC333" s="79"/>
      <c r="HD333" s="79"/>
      <c r="HE333" s="79"/>
      <c r="HF333" s="79"/>
      <c r="HG333" s="79"/>
      <c r="HH333" s="79"/>
      <c r="HI333" s="79"/>
      <c r="HJ333" s="79"/>
      <c r="HK333" s="79"/>
      <c r="HL333" s="79"/>
      <c r="HM333" s="79"/>
      <c r="HN333" s="79"/>
      <c r="HO333" s="79"/>
      <c r="HP333" s="79"/>
      <c r="HQ333" s="79"/>
      <c r="HR333" s="79"/>
      <c r="HS333" s="79"/>
      <c r="HT333" s="79"/>
      <c r="HU333" s="79"/>
      <c r="HV333" s="79"/>
      <c r="HW333" s="79"/>
      <c r="HX333" s="79"/>
      <c r="HY333" s="79"/>
      <c r="HZ333" s="79"/>
      <c r="IA333" s="79"/>
      <c r="IB333" s="79"/>
      <c r="IC333" s="79"/>
      <c r="ID333" s="79"/>
      <c r="IE333" s="79"/>
      <c r="IF333" s="79"/>
      <c r="IG333" s="79"/>
      <c r="IH333" s="79"/>
      <c r="II333" s="79"/>
      <c r="IJ333" s="79"/>
      <c r="IK333" s="79"/>
      <c r="IL333" s="79"/>
      <c r="IM333" s="79"/>
      <c r="IN333" s="79"/>
      <c r="IO333" s="79"/>
      <c r="IP333" s="79"/>
      <c r="IQ333" s="79"/>
      <c r="IR333" s="79"/>
      <c r="IS333" s="79"/>
      <c r="IT333" s="79"/>
      <c r="IU333" s="79"/>
      <c r="IV333" s="79"/>
    </row>
    <row r="334" spans="1:256" s="96" customFormat="1" x14ac:dyDescent="0.25">
      <c r="A334" s="79"/>
      <c r="B334" s="168"/>
      <c r="C334" s="168"/>
      <c r="D334" s="168"/>
      <c r="E334" s="168"/>
      <c r="F334" s="170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79"/>
      <c r="AF334" s="79"/>
      <c r="AG334" s="79"/>
      <c r="AH334" s="79"/>
      <c r="AI334" s="79"/>
      <c r="AJ334" s="79"/>
      <c r="AK334" s="79"/>
      <c r="AL334" s="79"/>
      <c r="AM334" s="79"/>
      <c r="AN334" s="79"/>
      <c r="AO334" s="79"/>
      <c r="AP334" s="79"/>
      <c r="AQ334" s="79"/>
      <c r="AR334" s="79"/>
      <c r="AS334" s="79"/>
      <c r="AT334" s="79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9"/>
      <c r="BW334" s="79"/>
      <c r="BX334" s="79"/>
      <c r="BY334" s="79"/>
      <c r="BZ334" s="79"/>
      <c r="CA334" s="79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9"/>
      <c r="DM334" s="79"/>
      <c r="DN334" s="79"/>
      <c r="DO334" s="79"/>
      <c r="DP334" s="79"/>
      <c r="DQ334" s="79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9"/>
      <c r="FC334" s="79"/>
      <c r="FD334" s="79"/>
      <c r="FE334" s="79"/>
      <c r="FF334" s="79"/>
      <c r="FG334" s="79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9"/>
      <c r="II334" s="79"/>
      <c r="IJ334" s="79"/>
      <c r="IK334" s="79"/>
      <c r="IL334" s="79"/>
      <c r="IM334" s="79"/>
      <c r="IN334" s="79"/>
      <c r="IO334" s="79"/>
      <c r="IP334" s="79"/>
      <c r="IQ334" s="79"/>
      <c r="IR334" s="79"/>
      <c r="IS334" s="79"/>
      <c r="IT334" s="79"/>
      <c r="IU334" s="79"/>
      <c r="IV334" s="79"/>
    </row>
    <row r="348" spans="1:256" s="96" customFormat="1" x14ac:dyDescent="0.25">
      <c r="A348" s="79"/>
      <c r="B348" s="168"/>
      <c r="C348" s="168"/>
      <c r="D348" s="168"/>
      <c r="E348" s="168"/>
      <c r="F348" s="170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79"/>
      <c r="AF348" s="79"/>
      <c r="AG348" s="79"/>
      <c r="AH348" s="79"/>
      <c r="AI348" s="79"/>
      <c r="AJ348" s="79"/>
      <c r="AK348" s="79"/>
      <c r="AL348" s="79"/>
      <c r="AM348" s="79"/>
      <c r="AN348" s="79"/>
      <c r="AO348" s="79"/>
      <c r="AP348" s="79"/>
      <c r="AQ348" s="79"/>
      <c r="AR348" s="79"/>
      <c r="AS348" s="79"/>
      <c r="AT348" s="79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9"/>
      <c r="BW348" s="79"/>
      <c r="BX348" s="79"/>
      <c r="BY348" s="79"/>
      <c r="BZ348" s="79"/>
      <c r="CA348" s="79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  <c r="DG348" s="79"/>
      <c r="DH348" s="79"/>
      <c r="DI348" s="79"/>
      <c r="DJ348" s="79"/>
      <c r="DK348" s="79"/>
      <c r="DL348" s="79"/>
      <c r="DM348" s="79"/>
      <c r="DN348" s="79"/>
      <c r="DO348" s="79"/>
      <c r="DP348" s="79"/>
      <c r="DQ348" s="79"/>
      <c r="DR348" s="79"/>
      <c r="DS348" s="79"/>
      <c r="DT348" s="79"/>
      <c r="DU348" s="79"/>
      <c r="DV348" s="79"/>
      <c r="DW348" s="79"/>
      <c r="DX348" s="79"/>
      <c r="DY348" s="79"/>
      <c r="DZ348" s="79"/>
      <c r="EA348" s="79"/>
      <c r="EB348" s="79"/>
      <c r="EC348" s="79"/>
      <c r="ED348" s="79"/>
      <c r="EE348" s="79"/>
      <c r="EF348" s="79"/>
      <c r="EG348" s="79"/>
      <c r="EH348" s="79"/>
      <c r="EI348" s="79"/>
      <c r="EJ348" s="79"/>
      <c r="EK348" s="79"/>
      <c r="EL348" s="79"/>
      <c r="EM348" s="79"/>
      <c r="EN348" s="79"/>
      <c r="EO348" s="79"/>
      <c r="EP348" s="79"/>
      <c r="EQ348" s="79"/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9"/>
      <c r="FC348" s="79"/>
      <c r="FD348" s="79"/>
      <c r="FE348" s="79"/>
      <c r="FF348" s="79"/>
      <c r="FG348" s="79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79"/>
      <c r="FU348" s="79"/>
      <c r="FV348" s="79"/>
      <c r="FW348" s="79"/>
      <c r="FX348" s="79"/>
      <c r="FY348" s="79"/>
      <c r="FZ348" s="79"/>
      <c r="GA348" s="79"/>
      <c r="GB348" s="79"/>
      <c r="GC348" s="79"/>
      <c r="GD348" s="79"/>
      <c r="GE348" s="79"/>
      <c r="GF348" s="79"/>
      <c r="GG348" s="79"/>
      <c r="GH348" s="79"/>
      <c r="GI348" s="79"/>
      <c r="GJ348" s="79"/>
      <c r="GK348" s="79"/>
      <c r="GL348" s="79"/>
      <c r="GM348" s="79"/>
      <c r="GN348" s="79"/>
      <c r="GO348" s="79"/>
      <c r="GP348" s="79"/>
      <c r="GQ348" s="79"/>
      <c r="GR348" s="79"/>
      <c r="GS348" s="79"/>
      <c r="GT348" s="79"/>
      <c r="GU348" s="79"/>
      <c r="GV348" s="79"/>
      <c r="GW348" s="79"/>
      <c r="GX348" s="79"/>
      <c r="GY348" s="79"/>
      <c r="GZ348" s="79"/>
      <c r="HA348" s="79"/>
      <c r="HB348" s="79"/>
      <c r="HC348" s="79"/>
      <c r="HD348" s="79"/>
      <c r="HE348" s="79"/>
      <c r="HF348" s="79"/>
      <c r="HG348" s="79"/>
      <c r="HH348" s="79"/>
      <c r="HI348" s="79"/>
      <c r="HJ348" s="79"/>
      <c r="HK348" s="79"/>
      <c r="HL348" s="79"/>
      <c r="HM348" s="79"/>
      <c r="HN348" s="79"/>
      <c r="HO348" s="79"/>
      <c r="HP348" s="79"/>
      <c r="HQ348" s="79"/>
      <c r="HR348" s="79"/>
      <c r="HS348" s="79"/>
      <c r="HT348" s="79"/>
      <c r="HU348" s="79"/>
      <c r="HV348" s="79"/>
      <c r="HW348" s="79"/>
      <c r="HX348" s="79"/>
      <c r="HY348" s="79"/>
      <c r="HZ348" s="79"/>
      <c r="IA348" s="79"/>
      <c r="IB348" s="79"/>
      <c r="IC348" s="79"/>
      <c r="ID348" s="79"/>
      <c r="IE348" s="79"/>
      <c r="IF348" s="79"/>
      <c r="IG348" s="79"/>
      <c r="IH348" s="79"/>
      <c r="II348" s="79"/>
      <c r="IJ348" s="79"/>
      <c r="IK348" s="79"/>
      <c r="IL348" s="79"/>
      <c r="IM348" s="79"/>
      <c r="IN348" s="79"/>
      <c r="IO348" s="79"/>
      <c r="IP348" s="79"/>
      <c r="IQ348" s="79"/>
      <c r="IR348" s="79"/>
      <c r="IS348" s="79"/>
      <c r="IT348" s="79"/>
      <c r="IU348" s="79"/>
      <c r="IV348" s="79"/>
    </row>
    <row r="352" spans="1:256" s="109" customFormat="1" ht="14.4" x14ac:dyDescent="0.3">
      <c r="A352" s="79"/>
      <c r="B352" s="168"/>
      <c r="C352" s="168"/>
      <c r="D352" s="168"/>
      <c r="E352" s="168"/>
      <c r="F352" s="170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79"/>
      <c r="AF352" s="79"/>
      <c r="AG352" s="79"/>
      <c r="AH352" s="79"/>
      <c r="AI352" s="79"/>
      <c r="AJ352" s="79"/>
      <c r="AK352" s="79"/>
      <c r="AL352" s="79"/>
      <c r="AM352" s="79"/>
      <c r="AN352" s="79"/>
      <c r="AO352" s="79"/>
      <c r="AP352" s="79"/>
      <c r="AQ352" s="79"/>
      <c r="AR352" s="79"/>
      <c r="AS352" s="79"/>
      <c r="AT352" s="79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9"/>
      <c r="BW352" s="79"/>
      <c r="BX352" s="79"/>
      <c r="BY352" s="79"/>
      <c r="BZ352" s="79"/>
      <c r="CA352" s="79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9"/>
      <c r="DM352" s="79"/>
      <c r="DN352" s="79"/>
      <c r="DO352" s="79"/>
      <c r="DP352" s="79"/>
      <c r="DQ352" s="79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9"/>
      <c r="FC352" s="79"/>
      <c r="FD352" s="79"/>
      <c r="FE352" s="79"/>
      <c r="FF352" s="79"/>
      <c r="FG352" s="79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  <c r="FY352" s="79"/>
      <c r="FZ352" s="79"/>
      <c r="GA352" s="79"/>
      <c r="GB352" s="79"/>
      <c r="GC352" s="79"/>
      <c r="GD352" s="79"/>
      <c r="GE352" s="79"/>
      <c r="GF352" s="79"/>
      <c r="GG352" s="79"/>
      <c r="GH352" s="79"/>
      <c r="GI352" s="79"/>
      <c r="GJ352" s="79"/>
      <c r="GK352" s="79"/>
      <c r="GL352" s="79"/>
      <c r="GM352" s="79"/>
      <c r="GN352" s="79"/>
      <c r="GO352" s="79"/>
      <c r="GP352" s="79"/>
      <c r="GQ352" s="79"/>
      <c r="GR352" s="79"/>
      <c r="GS352" s="79"/>
      <c r="GT352" s="79"/>
      <c r="GU352" s="79"/>
      <c r="GV352" s="79"/>
      <c r="GW352" s="79"/>
      <c r="GX352" s="79"/>
      <c r="GY352" s="79"/>
      <c r="GZ352" s="79"/>
      <c r="HA352" s="79"/>
      <c r="HB352" s="79"/>
      <c r="HC352" s="79"/>
      <c r="HD352" s="79"/>
      <c r="HE352" s="79"/>
      <c r="HF352" s="79"/>
      <c r="HG352" s="79"/>
      <c r="HH352" s="79"/>
      <c r="HI352" s="79"/>
      <c r="HJ352" s="79"/>
      <c r="HK352" s="79"/>
      <c r="HL352" s="79"/>
      <c r="HM352" s="79"/>
      <c r="HN352" s="79"/>
      <c r="HO352" s="79"/>
      <c r="HP352" s="79"/>
      <c r="HQ352" s="79"/>
      <c r="HR352" s="79"/>
      <c r="HS352" s="79"/>
      <c r="HT352" s="79"/>
      <c r="HU352" s="79"/>
      <c r="HV352" s="79"/>
      <c r="HW352" s="79"/>
      <c r="HX352" s="79"/>
      <c r="HY352" s="79"/>
      <c r="HZ352" s="79"/>
      <c r="IA352" s="79"/>
      <c r="IB352" s="79"/>
      <c r="IC352" s="79"/>
      <c r="ID352" s="79"/>
      <c r="IE352" s="79"/>
      <c r="IF352" s="79"/>
      <c r="IG352" s="79"/>
      <c r="IH352" s="79"/>
      <c r="II352" s="79"/>
      <c r="IJ352" s="79"/>
      <c r="IK352" s="79"/>
      <c r="IL352" s="79"/>
      <c r="IM352" s="79"/>
      <c r="IN352" s="79"/>
      <c r="IO352" s="79"/>
      <c r="IP352" s="79"/>
      <c r="IQ352" s="79"/>
      <c r="IR352" s="79"/>
      <c r="IS352" s="79"/>
      <c r="IT352" s="79"/>
      <c r="IU352" s="79"/>
      <c r="IV352" s="79"/>
    </row>
    <row r="354" spans="1:256" s="109" customFormat="1" ht="14.4" x14ac:dyDescent="0.3">
      <c r="A354" s="79"/>
      <c r="B354" s="168"/>
      <c r="C354" s="168"/>
      <c r="D354" s="168"/>
      <c r="E354" s="168"/>
      <c r="F354" s="170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79"/>
      <c r="AF354" s="79"/>
      <c r="AG354" s="79"/>
      <c r="AH354" s="79"/>
      <c r="AI354" s="79"/>
      <c r="AJ354" s="79"/>
      <c r="AK354" s="79"/>
      <c r="AL354" s="79"/>
      <c r="AM354" s="79"/>
      <c r="AN354" s="79"/>
      <c r="AO354" s="79"/>
      <c r="AP354" s="79"/>
      <c r="AQ354" s="79"/>
      <c r="AR354" s="79"/>
      <c r="AS354" s="79"/>
      <c r="AT354" s="79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9"/>
      <c r="BW354" s="79"/>
      <c r="BX354" s="79"/>
      <c r="BY354" s="79"/>
      <c r="BZ354" s="79"/>
      <c r="CA354" s="79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  <c r="DH354" s="79"/>
      <c r="DI354" s="79"/>
      <c r="DJ354" s="79"/>
      <c r="DK354" s="79"/>
      <c r="DL354" s="79"/>
      <c r="DM354" s="79"/>
      <c r="DN354" s="79"/>
      <c r="DO354" s="79"/>
      <c r="DP354" s="79"/>
      <c r="DQ354" s="79"/>
      <c r="DR354" s="79"/>
      <c r="DS354" s="79"/>
      <c r="DT354" s="79"/>
      <c r="DU354" s="79"/>
      <c r="DV354" s="79"/>
      <c r="DW354" s="79"/>
      <c r="DX354" s="79"/>
      <c r="DY354" s="79"/>
      <c r="DZ354" s="79"/>
      <c r="EA354" s="79"/>
      <c r="EB354" s="79"/>
      <c r="EC354" s="79"/>
      <c r="ED354" s="79"/>
      <c r="EE354" s="79"/>
      <c r="EF354" s="79"/>
      <c r="EG354" s="79"/>
      <c r="EH354" s="79"/>
      <c r="EI354" s="79"/>
      <c r="EJ354" s="79"/>
      <c r="EK354" s="79"/>
      <c r="EL354" s="79"/>
      <c r="EM354" s="79"/>
      <c r="EN354" s="79"/>
      <c r="EO354" s="79"/>
      <c r="EP354" s="79"/>
      <c r="EQ354" s="79"/>
      <c r="ER354" s="79"/>
      <c r="ES354" s="79"/>
      <c r="ET354" s="79"/>
      <c r="EU354" s="79"/>
      <c r="EV354" s="79"/>
      <c r="EW354" s="79"/>
      <c r="EX354" s="79"/>
      <c r="EY354" s="79"/>
      <c r="EZ354" s="79"/>
      <c r="FA354" s="79"/>
      <c r="FB354" s="79"/>
      <c r="FC354" s="79"/>
      <c r="FD354" s="79"/>
      <c r="FE354" s="79"/>
      <c r="FF354" s="79"/>
      <c r="FG354" s="79"/>
      <c r="FH354" s="79"/>
      <c r="FI354" s="79"/>
      <c r="FJ354" s="79"/>
      <c r="FK354" s="79"/>
      <c r="FL354" s="79"/>
      <c r="FM354" s="79"/>
      <c r="FN354" s="79"/>
      <c r="FO354" s="79"/>
      <c r="FP354" s="79"/>
      <c r="FQ354" s="79"/>
      <c r="FR354" s="79"/>
      <c r="FS354" s="79"/>
      <c r="FT354" s="79"/>
      <c r="FU354" s="79"/>
      <c r="FV354" s="79"/>
      <c r="FW354" s="79"/>
      <c r="FX354" s="79"/>
      <c r="FY354" s="79"/>
      <c r="FZ354" s="79"/>
      <c r="GA354" s="79"/>
      <c r="GB354" s="79"/>
      <c r="GC354" s="79"/>
      <c r="GD354" s="79"/>
      <c r="GE354" s="79"/>
      <c r="GF354" s="79"/>
      <c r="GG354" s="79"/>
      <c r="GH354" s="79"/>
      <c r="GI354" s="79"/>
      <c r="GJ354" s="79"/>
      <c r="GK354" s="79"/>
      <c r="GL354" s="79"/>
      <c r="GM354" s="79"/>
      <c r="GN354" s="79"/>
      <c r="GO354" s="79"/>
      <c r="GP354" s="79"/>
      <c r="GQ354" s="79"/>
      <c r="GR354" s="79"/>
      <c r="GS354" s="79"/>
      <c r="GT354" s="79"/>
      <c r="GU354" s="79"/>
      <c r="GV354" s="79"/>
      <c r="GW354" s="79"/>
      <c r="GX354" s="79"/>
      <c r="GY354" s="79"/>
      <c r="GZ354" s="79"/>
      <c r="HA354" s="79"/>
      <c r="HB354" s="79"/>
      <c r="HC354" s="79"/>
      <c r="HD354" s="79"/>
      <c r="HE354" s="79"/>
      <c r="HF354" s="79"/>
      <c r="HG354" s="79"/>
      <c r="HH354" s="79"/>
      <c r="HI354" s="79"/>
      <c r="HJ354" s="79"/>
      <c r="HK354" s="79"/>
      <c r="HL354" s="79"/>
      <c r="HM354" s="79"/>
      <c r="HN354" s="79"/>
      <c r="HO354" s="79"/>
      <c r="HP354" s="79"/>
      <c r="HQ354" s="79"/>
      <c r="HR354" s="79"/>
      <c r="HS354" s="79"/>
      <c r="HT354" s="79"/>
      <c r="HU354" s="79"/>
      <c r="HV354" s="79"/>
      <c r="HW354" s="79"/>
      <c r="HX354" s="79"/>
      <c r="HY354" s="79"/>
      <c r="HZ354" s="79"/>
      <c r="IA354" s="79"/>
      <c r="IB354" s="79"/>
      <c r="IC354" s="79"/>
      <c r="ID354" s="79"/>
      <c r="IE354" s="79"/>
      <c r="IF354" s="79"/>
      <c r="IG354" s="79"/>
      <c r="IH354" s="79"/>
      <c r="II354" s="79"/>
      <c r="IJ354" s="79"/>
      <c r="IK354" s="79"/>
      <c r="IL354" s="79"/>
      <c r="IM354" s="79"/>
      <c r="IN354" s="79"/>
      <c r="IO354" s="79"/>
      <c r="IP354" s="79"/>
      <c r="IQ354" s="79"/>
      <c r="IR354" s="79"/>
      <c r="IS354" s="79"/>
      <c r="IT354" s="79"/>
      <c r="IU354" s="79"/>
      <c r="IV354" s="79"/>
    </row>
    <row r="356" spans="1:256" s="96" customFormat="1" x14ac:dyDescent="0.25">
      <c r="A356" s="79"/>
      <c r="B356" s="168"/>
      <c r="C356" s="168"/>
      <c r="D356" s="168"/>
      <c r="E356" s="168"/>
      <c r="F356" s="170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  <c r="AJ356" s="79"/>
      <c r="AK356" s="79"/>
      <c r="AL356" s="79"/>
      <c r="AM356" s="79"/>
      <c r="AN356" s="79"/>
      <c r="AO356" s="79"/>
      <c r="AP356" s="79"/>
      <c r="AQ356" s="79"/>
      <c r="AR356" s="79"/>
      <c r="AS356" s="79"/>
      <c r="AT356" s="79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9"/>
      <c r="BW356" s="79"/>
      <c r="BX356" s="79"/>
      <c r="BY356" s="79"/>
      <c r="BZ356" s="79"/>
      <c r="CA356" s="79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9"/>
      <c r="DM356" s="79"/>
      <c r="DN356" s="79"/>
      <c r="DO356" s="79"/>
      <c r="DP356" s="79"/>
      <c r="DQ356" s="79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9"/>
      <c r="FC356" s="79"/>
      <c r="FD356" s="79"/>
      <c r="FE356" s="79"/>
      <c r="FF356" s="79"/>
      <c r="FG356" s="79"/>
      <c r="FH356" s="79"/>
      <c r="FI356" s="79"/>
      <c r="FJ356" s="79"/>
      <c r="FK356" s="79"/>
      <c r="FL356" s="79"/>
      <c r="FM356" s="79"/>
      <c r="FN356" s="79"/>
      <c r="FO356" s="79"/>
      <c r="FP356" s="79"/>
      <c r="FQ356" s="79"/>
      <c r="FR356" s="79"/>
      <c r="FS356" s="79"/>
      <c r="FT356" s="79"/>
      <c r="FU356" s="79"/>
      <c r="FV356" s="79"/>
      <c r="FW356" s="79"/>
      <c r="FX356" s="79"/>
      <c r="FY356" s="79"/>
      <c r="FZ356" s="79"/>
      <c r="GA356" s="79"/>
      <c r="GB356" s="79"/>
      <c r="GC356" s="79"/>
      <c r="GD356" s="79"/>
      <c r="GE356" s="79"/>
      <c r="GF356" s="79"/>
      <c r="GG356" s="79"/>
      <c r="GH356" s="79"/>
      <c r="GI356" s="79"/>
      <c r="GJ356" s="79"/>
      <c r="GK356" s="79"/>
      <c r="GL356" s="79"/>
      <c r="GM356" s="79"/>
      <c r="GN356" s="79"/>
      <c r="GO356" s="79"/>
      <c r="GP356" s="79"/>
      <c r="GQ356" s="79"/>
      <c r="GR356" s="79"/>
      <c r="GS356" s="79"/>
      <c r="GT356" s="79"/>
      <c r="GU356" s="79"/>
      <c r="GV356" s="79"/>
      <c r="GW356" s="79"/>
      <c r="GX356" s="79"/>
      <c r="GY356" s="79"/>
      <c r="GZ356" s="79"/>
      <c r="HA356" s="79"/>
      <c r="HB356" s="79"/>
      <c r="HC356" s="79"/>
      <c r="HD356" s="79"/>
      <c r="HE356" s="79"/>
      <c r="HF356" s="79"/>
      <c r="HG356" s="79"/>
      <c r="HH356" s="79"/>
      <c r="HI356" s="79"/>
      <c r="HJ356" s="79"/>
      <c r="HK356" s="79"/>
      <c r="HL356" s="79"/>
      <c r="HM356" s="79"/>
      <c r="HN356" s="79"/>
      <c r="HO356" s="79"/>
      <c r="HP356" s="79"/>
      <c r="HQ356" s="79"/>
      <c r="HR356" s="79"/>
      <c r="HS356" s="79"/>
      <c r="HT356" s="79"/>
      <c r="HU356" s="79"/>
      <c r="HV356" s="79"/>
      <c r="HW356" s="79"/>
      <c r="HX356" s="79"/>
      <c r="HY356" s="79"/>
      <c r="HZ356" s="79"/>
      <c r="IA356" s="79"/>
      <c r="IB356" s="79"/>
      <c r="IC356" s="79"/>
      <c r="ID356" s="79"/>
      <c r="IE356" s="79"/>
      <c r="IF356" s="79"/>
      <c r="IG356" s="79"/>
      <c r="IH356" s="79"/>
      <c r="II356" s="79"/>
      <c r="IJ356" s="79"/>
      <c r="IK356" s="79"/>
      <c r="IL356" s="79"/>
      <c r="IM356" s="79"/>
      <c r="IN356" s="79"/>
      <c r="IO356" s="79"/>
      <c r="IP356" s="79"/>
      <c r="IQ356" s="79"/>
      <c r="IR356" s="79"/>
      <c r="IS356" s="79"/>
      <c r="IT356" s="79"/>
      <c r="IU356" s="79"/>
      <c r="IV356" s="79"/>
    </row>
    <row r="357" spans="1:256" s="96" customFormat="1" x14ac:dyDescent="0.25">
      <c r="A357" s="79"/>
      <c r="B357" s="168"/>
      <c r="C357" s="168"/>
      <c r="D357" s="168"/>
      <c r="E357" s="168"/>
      <c r="F357" s="170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9"/>
      <c r="BW357" s="79"/>
      <c r="BX357" s="79"/>
      <c r="BY357" s="79"/>
      <c r="BZ357" s="79"/>
      <c r="CA357" s="79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9"/>
      <c r="DM357" s="79"/>
      <c r="DN357" s="79"/>
      <c r="DO357" s="79"/>
      <c r="DP357" s="79"/>
      <c r="DQ357" s="79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9"/>
      <c r="FC357" s="79"/>
      <c r="FD357" s="79"/>
      <c r="FE357" s="79"/>
      <c r="FF357" s="79"/>
      <c r="FG357" s="79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  <c r="FY357" s="79"/>
      <c r="FZ357" s="79"/>
      <c r="GA357" s="79"/>
      <c r="GB357" s="79"/>
      <c r="GC357" s="79"/>
      <c r="GD357" s="79"/>
      <c r="GE357" s="79"/>
      <c r="GF357" s="79"/>
      <c r="GG357" s="79"/>
      <c r="GH357" s="79"/>
      <c r="GI357" s="79"/>
      <c r="GJ357" s="79"/>
      <c r="GK357" s="79"/>
      <c r="GL357" s="79"/>
      <c r="GM357" s="79"/>
      <c r="GN357" s="79"/>
      <c r="GO357" s="79"/>
      <c r="GP357" s="79"/>
      <c r="GQ357" s="79"/>
      <c r="GR357" s="79"/>
      <c r="GS357" s="79"/>
      <c r="GT357" s="79"/>
      <c r="GU357" s="79"/>
      <c r="GV357" s="79"/>
      <c r="GW357" s="79"/>
      <c r="GX357" s="79"/>
      <c r="GY357" s="79"/>
      <c r="GZ357" s="79"/>
      <c r="HA357" s="79"/>
      <c r="HB357" s="79"/>
      <c r="HC357" s="79"/>
      <c r="HD357" s="79"/>
      <c r="HE357" s="79"/>
      <c r="HF357" s="79"/>
      <c r="HG357" s="79"/>
      <c r="HH357" s="79"/>
      <c r="HI357" s="79"/>
      <c r="HJ357" s="79"/>
      <c r="HK357" s="79"/>
      <c r="HL357" s="79"/>
      <c r="HM357" s="79"/>
      <c r="HN357" s="79"/>
      <c r="HO357" s="79"/>
      <c r="HP357" s="79"/>
      <c r="HQ357" s="79"/>
      <c r="HR357" s="79"/>
      <c r="HS357" s="79"/>
      <c r="HT357" s="79"/>
      <c r="HU357" s="79"/>
      <c r="HV357" s="79"/>
      <c r="HW357" s="79"/>
      <c r="HX357" s="79"/>
      <c r="HY357" s="79"/>
      <c r="HZ357" s="79"/>
      <c r="IA357" s="79"/>
      <c r="IB357" s="79"/>
      <c r="IC357" s="79"/>
      <c r="ID357" s="79"/>
      <c r="IE357" s="79"/>
      <c r="IF357" s="79"/>
      <c r="IG357" s="79"/>
      <c r="IH357" s="79"/>
      <c r="II357" s="79"/>
      <c r="IJ357" s="79"/>
      <c r="IK357" s="79"/>
      <c r="IL357" s="79"/>
      <c r="IM357" s="79"/>
      <c r="IN357" s="79"/>
      <c r="IO357" s="79"/>
      <c r="IP357" s="79"/>
      <c r="IQ357" s="79"/>
      <c r="IR357" s="79"/>
      <c r="IS357" s="79"/>
      <c r="IT357" s="79"/>
      <c r="IU357" s="79"/>
      <c r="IV357" s="79"/>
    </row>
    <row r="358" spans="1:256" s="96" customFormat="1" x14ac:dyDescent="0.25">
      <c r="A358" s="79"/>
      <c r="B358" s="168"/>
      <c r="C358" s="168"/>
      <c r="D358" s="168"/>
      <c r="E358" s="168"/>
      <c r="F358" s="170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9"/>
      <c r="BW358" s="79"/>
      <c r="BX358" s="79"/>
      <c r="BY358" s="79"/>
      <c r="BZ358" s="79"/>
      <c r="CA358" s="79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9"/>
      <c r="DM358" s="79"/>
      <c r="DN358" s="79"/>
      <c r="DO358" s="79"/>
      <c r="DP358" s="79"/>
      <c r="DQ358" s="79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9"/>
      <c r="FC358" s="79"/>
      <c r="FD358" s="79"/>
      <c r="FE358" s="79"/>
      <c r="FF358" s="79"/>
      <c r="FG358" s="79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  <c r="FY358" s="79"/>
      <c r="FZ358" s="79"/>
      <c r="GA358" s="79"/>
      <c r="GB358" s="79"/>
      <c r="GC358" s="79"/>
      <c r="GD358" s="79"/>
      <c r="GE358" s="79"/>
      <c r="GF358" s="79"/>
      <c r="GG358" s="79"/>
      <c r="GH358" s="79"/>
      <c r="GI358" s="79"/>
      <c r="GJ358" s="79"/>
      <c r="GK358" s="79"/>
      <c r="GL358" s="79"/>
      <c r="GM358" s="79"/>
      <c r="GN358" s="79"/>
      <c r="GO358" s="79"/>
      <c r="GP358" s="79"/>
      <c r="GQ358" s="79"/>
      <c r="GR358" s="79"/>
      <c r="GS358" s="79"/>
      <c r="GT358" s="79"/>
      <c r="GU358" s="79"/>
      <c r="GV358" s="79"/>
      <c r="GW358" s="79"/>
      <c r="GX358" s="79"/>
      <c r="GY358" s="79"/>
      <c r="GZ358" s="79"/>
      <c r="HA358" s="79"/>
      <c r="HB358" s="79"/>
      <c r="HC358" s="79"/>
      <c r="HD358" s="79"/>
      <c r="HE358" s="79"/>
      <c r="HF358" s="79"/>
      <c r="HG358" s="79"/>
      <c r="HH358" s="79"/>
      <c r="HI358" s="79"/>
      <c r="HJ358" s="79"/>
      <c r="HK358" s="79"/>
      <c r="HL358" s="79"/>
      <c r="HM358" s="79"/>
      <c r="HN358" s="79"/>
      <c r="HO358" s="79"/>
      <c r="HP358" s="79"/>
      <c r="HQ358" s="79"/>
      <c r="HR358" s="79"/>
      <c r="HS358" s="79"/>
      <c r="HT358" s="79"/>
      <c r="HU358" s="79"/>
      <c r="HV358" s="79"/>
      <c r="HW358" s="79"/>
      <c r="HX358" s="79"/>
      <c r="HY358" s="79"/>
      <c r="HZ358" s="79"/>
      <c r="IA358" s="79"/>
      <c r="IB358" s="79"/>
      <c r="IC358" s="79"/>
      <c r="ID358" s="79"/>
      <c r="IE358" s="79"/>
      <c r="IF358" s="79"/>
      <c r="IG358" s="79"/>
      <c r="IH358" s="79"/>
      <c r="II358" s="79"/>
      <c r="IJ358" s="79"/>
      <c r="IK358" s="79"/>
      <c r="IL358" s="79"/>
      <c r="IM358" s="79"/>
      <c r="IN358" s="79"/>
      <c r="IO358" s="79"/>
      <c r="IP358" s="79"/>
      <c r="IQ358" s="79"/>
      <c r="IR358" s="79"/>
      <c r="IS358" s="79"/>
      <c r="IT358" s="79"/>
      <c r="IU358" s="79"/>
      <c r="IV358" s="79"/>
    </row>
    <row r="359" spans="1:256" s="96" customFormat="1" x14ac:dyDescent="0.25">
      <c r="A359" s="79"/>
      <c r="B359" s="168"/>
      <c r="C359" s="168"/>
      <c r="D359" s="168"/>
      <c r="E359" s="168"/>
      <c r="F359" s="170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79"/>
      <c r="AI359" s="79"/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9"/>
      <c r="BW359" s="79"/>
      <c r="BX359" s="79"/>
      <c r="BY359" s="79"/>
      <c r="BZ359" s="79"/>
      <c r="CA359" s="79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9"/>
      <c r="DM359" s="79"/>
      <c r="DN359" s="79"/>
      <c r="DO359" s="79"/>
      <c r="DP359" s="79"/>
      <c r="DQ359" s="79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9"/>
      <c r="FC359" s="79"/>
      <c r="FD359" s="79"/>
      <c r="FE359" s="79"/>
      <c r="FF359" s="79"/>
      <c r="FG359" s="79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  <c r="FY359" s="79"/>
      <c r="FZ359" s="79"/>
      <c r="GA359" s="79"/>
      <c r="GB359" s="79"/>
      <c r="GC359" s="79"/>
      <c r="GD359" s="79"/>
      <c r="GE359" s="79"/>
      <c r="GF359" s="79"/>
      <c r="GG359" s="79"/>
      <c r="GH359" s="79"/>
      <c r="GI359" s="79"/>
      <c r="GJ359" s="79"/>
      <c r="GK359" s="79"/>
      <c r="GL359" s="79"/>
      <c r="GM359" s="79"/>
      <c r="GN359" s="79"/>
      <c r="GO359" s="79"/>
      <c r="GP359" s="79"/>
      <c r="GQ359" s="79"/>
      <c r="GR359" s="79"/>
      <c r="GS359" s="79"/>
      <c r="GT359" s="79"/>
      <c r="GU359" s="79"/>
      <c r="GV359" s="79"/>
      <c r="GW359" s="79"/>
      <c r="GX359" s="79"/>
      <c r="GY359" s="79"/>
      <c r="GZ359" s="79"/>
      <c r="HA359" s="79"/>
      <c r="HB359" s="79"/>
      <c r="HC359" s="79"/>
      <c r="HD359" s="79"/>
      <c r="HE359" s="79"/>
      <c r="HF359" s="79"/>
      <c r="HG359" s="79"/>
      <c r="HH359" s="79"/>
      <c r="HI359" s="79"/>
      <c r="HJ359" s="79"/>
      <c r="HK359" s="79"/>
      <c r="HL359" s="79"/>
      <c r="HM359" s="79"/>
      <c r="HN359" s="79"/>
      <c r="HO359" s="79"/>
      <c r="HP359" s="79"/>
      <c r="HQ359" s="79"/>
      <c r="HR359" s="79"/>
      <c r="HS359" s="79"/>
      <c r="HT359" s="79"/>
      <c r="HU359" s="79"/>
      <c r="HV359" s="79"/>
      <c r="HW359" s="79"/>
      <c r="HX359" s="79"/>
      <c r="HY359" s="79"/>
      <c r="HZ359" s="79"/>
      <c r="IA359" s="79"/>
      <c r="IB359" s="79"/>
      <c r="IC359" s="79"/>
      <c r="ID359" s="79"/>
      <c r="IE359" s="79"/>
      <c r="IF359" s="79"/>
      <c r="IG359" s="79"/>
      <c r="IH359" s="79"/>
      <c r="II359" s="79"/>
      <c r="IJ359" s="79"/>
      <c r="IK359" s="79"/>
      <c r="IL359" s="79"/>
      <c r="IM359" s="79"/>
      <c r="IN359" s="79"/>
      <c r="IO359" s="79"/>
      <c r="IP359" s="79"/>
      <c r="IQ359" s="79"/>
      <c r="IR359" s="79"/>
      <c r="IS359" s="79"/>
      <c r="IT359" s="79"/>
      <c r="IU359" s="79"/>
      <c r="IV359" s="79"/>
    </row>
    <row r="360" spans="1:256" s="116" customFormat="1" ht="15.6" x14ac:dyDescent="0.3">
      <c r="A360" s="79"/>
      <c r="B360" s="168"/>
      <c r="C360" s="168"/>
      <c r="D360" s="168"/>
      <c r="E360" s="168"/>
      <c r="F360" s="170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79"/>
      <c r="AI360" s="79"/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9"/>
      <c r="BW360" s="79"/>
      <c r="BX360" s="79"/>
      <c r="BY360" s="79"/>
      <c r="BZ360" s="79"/>
      <c r="CA360" s="79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9"/>
      <c r="DM360" s="79"/>
      <c r="DN360" s="79"/>
      <c r="DO360" s="79"/>
      <c r="DP360" s="79"/>
      <c r="DQ360" s="79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9"/>
      <c r="FC360" s="79"/>
      <c r="FD360" s="79"/>
      <c r="FE360" s="79"/>
      <c r="FF360" s="79"/>
      <c r="FG360" s="79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  <c r="FY360" s="79"/>
      <c r="FZ360" s="79"/>
      <c r="GA360" s="79"/>
      <c r="GB360" s="79"/>
      <c r="GC360" s="79"/>
      <c r="GD360" s="79"/>
      <c r="GE360" s="79"/>
      <c r="GF360" s="79"/>
      <c r="GG360" s="79"/>
      <c r="GH360" s="79"/>
      <c r="GI360" s="79"/>
      <c r="GJ360" s="79"/>
      <c r="GK360" s="79"/>
      <c r="GL360" s="79"/>
      <c r="GM360" s="79"/>
      <c r="GN360" s="79"/>
      <c r="GO360" s="79"/>
      <c r="GP360" s="79"/>
      <c r="GQ360" s="79"/>
      <c r="GR360" s="79"/>
      <c r="GS360" s="79"/>
      <c r="GT360" s="79"/>
      <c r="GU360" s="79"/>
      <c r="GV360" s="79"/>
      <c r="GW360" s="79"/>
      <c r="GX360" s="79"/>
      <c r="GY360" s="79"/>
      <c r="GZ360" s="79"/>
      <c r="HA360" s="79"/>
      <c r="HB360" s="79"/>
      <c r="HC360" s="79"/>
      <c r="HD360" s="79"/>
      <c r="HE360" s="79"/>
      <c r="HF360" s="79"/>
      <c r="HG360" s="79"/>
      <c r="HH360" s="79"/>
      <c r="HI360" s="79"/>
      <c r="HJ360" s="79"/>
      <c r="HK360" s="79"/>
      <c r="HL360" s="79"/>
      <c r="HM360" s="79"/>
      <c r="HN360" s="79"/>
      <c r="HO360" s="79"/>
      <c r="HP360" s="79"/>
      <c r="HQ360" s="79"/>
      <c r="HR360" s="79"/>
      <c r="HS360" s="79"/>
      <c r="HT360" s="79"/>
      <c r="HU360" s="79"/>
      <c r="HV360" s="79"/>
      <c r="HW360" s="79"/>
      <c r="HX360" s="79"/>
      <c r="HY360" s="79"/>
      <c r="HZ360" s="79"/>
      <c r="IA360" s="79"/>
      <c r="IB360" s="79"/>
      <c r="IC360" s="79"/>
      <c r="ID360" s="79"/>
      <c r="IE360" s="79"/>
      <c r="IF360" s="79"/>
      <c r="IG360" s="79"/>
      <c r="IH360" s="79"/>
      <c r="II360" s="79"/>
      <c r="IJ360" s="79"/>
      <c r="IK360" s="79"/>
      <c r="IL360" s="79"/>
      <c r="IM360" s="79"/>
      <c r="IN360" s="79"/>
      <c r="IO360" s="79"/>
      <c r="IP360" s="79"/>
      <c r="IQ360" s="79"/>
      <c r="IR360" s="79"/>
      <c r="IS360" s="79"/>
      <c r="IT360" s="79"/>
      <c r="IU360" s="79"/>
      <c r="IV360" s="79"/>
    </row>
    <row r="361" spans="1:256" s="164" customFormat="1" ht="13.8" x14ac:dyDescent="0.25">
      <c r="A361" s="79"/>
      <c r="B361" s="168"/>
      <c r="C361" s="168"/>
      <c r="D361" s="168"/>
      <c r="E361" s="168"/>
      <c r="F361" s="170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9"/>
      <c r="BW361" s="79"/>
      <c r="BX361" s="79"/>
      <c r="BY361" s="79"/>
      <c r="BZ361" s="79"/>
      <c r="CA361" s="79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9"/>
      <c r="DM361" s="79"/>
      <c r="DN361" s="79"/>
      <c r="DO361" s="79"/>
      <c r="DP361" s="79"/>
      <c r="DQ361" s="79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9"/>
      <c r="FC361" s="79"/>
      <c r="FD361" s="79"/>
      <c r="FE361" s="79"/>
      <c r="FF361" s="79"/>
      <c r="FG361" s="79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  <c r="FY361" s="79"/>
      <c r="FZ361" s="79"/>
      <c r="GA361" s="79"/>
      <c r="GB361" s="79"/>
      <c r="GC361" s="79"/>
      <c r="GD361" s="79"/>
      <c r="GE361" s="79"/>
      <c r="GF361" s="79"/>
      <c r="GG361" s="79"/>
      <c r="GH361" s="79"/>
      <c r="GI361" s="79"/>
      <c r="GJ361" s="79"/>
      <c r="GK361" s="79"/>
      <c r="GL361" s="79"/>
      <c r="GM361" s="79"/>
      <c r="GN361" s="79"/>
      <c r="GO361" s="79"/>
      <c r="GP361" s="79"/>
      <c r="GQ361" s="79"/>
      <c r="GR361" s="79"/>
      <c r="GS361" s="79"/>
      <c r="GT361" s="79"/>
      <c r="GU361" s="79"/>
      <c r="GV361" s="79"/>
      <c r="GW361" s="79"/>
      <c r="GX361" s="79"/>
      <c r="GY361" s="79"/>
      <c r="GZ361" s="79"/>
      <c r="HA361" s="79"/>
      <c r="HB361" s="79"/>
      <c r="HC361" s="79"/>
      <c r="HD361" s="79"/>
      <c r="HE361" s="79"/>
      <c r="HF361" s="79"/>
      <c r="HG361" s="79"/>
      <c r="HH361" s="79"/>
      <c r="HI361" s="79"/>
      <c r="HJ361" s="79"/>
      <c r="HK361" s="79"/>
      <c r="HL361" s="79"/>
      <c r="HM361" s="79"/>
      <c r="HN361" s="79"/>
      <c r="HO361" s="79"/>
      <c r="HP361" s="79"/>
      <c r="HQ361" s="79"/>
      <c r="HR361" s="79"/>
      <c r="HS361" s="79"/>
      <c r="HT361" s="79"/>
      <c r="HU361" s="79"/>
      <c r="HV361" s="79"/>
      <c r="HW361" s="79"/>
      <c r="HX361" s="79"/>
      <c r="HY361" s="79"/>
      <c r="HZ361" s="79"/>
      <c r="IA361" s="79"/>
      <c r="IB361" s="79"/>
      <c r="IC361" s="79"/>
      <c r="ID361" s="79"/>
      <c r="IE361" s="79"/>
      <c r="IF361" s="79"/>
      <c r="IG361" s="79"/>
      <c r="IH361" s="79"/>
      <c r="II361" s="79"/>
      <c r="IJ361" s="79"/>
      <c r="IK361" s="79"/>
      <c r="IL361" s="79"/>
      <c r="IM361" s="79"/>
      <c r="IN361" s="79"/>
      <c r="IO361" s="79"/>
      <c r="IP361" s="79"/>
      <c r="IQ361" s="79"/>
      <c r="IR361" s="79"/>
      <c r="IS361" s="79"/>
      <c r="IT361" s="79"/>
      <c r="IU361" s="79"/>
      <c r="IV361" s="79"/>
    </row>
    <row r="362" spans="1:256" s="96" customFormat="1" x14ac:dyDescent="0.25">
      <c r="A362" s="79"/>
      <c r="B362" s="168"/>
      <c r="C362" s="168"/>
      <c r="D362" s="168"/>
      <c r="E362" s="168"/>
      <c r="F362" s="170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79"/>
      <c r="AF362" s="79"/>
      <c r="AG362" s="79"/>
      <c r="AH362" s="79"/>
      <c r="AI362" s="79"/>
      <c r="AJ362" s="79"/>
      <c r="AK362" s="79"/>
      <c r="AL362" s="79"/>
      <c r="AM362" s="79"/>
      <c r="AN362" s="79"/>
      <c r="AO362" s="79"/>
      <c r="AP362" s="79"/>
      <c r="AQ362" s="79"/>
      <c r="AR362" s="79"/>
      <c r="AS362" s="79"/>
      <c r="AT362" s="79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9"/>
      <c r="BW362" s="79"/>
      <c r="BX362" s="79"/>
      <c r="BY362" s="79"/>
      <c r="BZ362" s="79"/>
      <c r="CA362" s="79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9"/>
      <c r="DM362" s="79"/>
      <c r="DN362" s="79"/>
      <c r="DO362" s="79"/>
      <c r="DP362" s="79"/>
      <c r="DQ362" s="79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9"/>
      <c r="FC362" s="79"/>
      <c r="FD362" s="79"/>
      <c r="FE362" s="79"/>
      <c r="FF362" s="79"/>
      <c r="FG362" s="79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  <c r="FY362" s="79"/>
      <c r="FZ362" s="79"/>
      <c r="GA362" s="79"/>
      <c r="GB362" s="79"/>
      <c r="GC362" s="79"/>
      <c r="GD362" s="79"/>
      <c r="GE362" s="79"/>
      <c r="GF362" s="79"/>
      <c r="GG362" s="79"/>
      <c r="GH362" s="79"/>
      <c r="GI362" s="79"/>
      <c r="GJ362" s="79"/>
      <c r="GK362" s="79"/>
      <c r="GL362" s="79"/>
      <c r="GM362" s="79"/>
      <c r="GN362" s="79"/>
      <c r="GO362" s="79"/>
      <c r="GP362" s="79"/>
      <c r="GQ362" s="79"/>
      <c r="GR362" s="79"/>
      <c r="GS362" s="79"/>
      <c r="GT362" s="79"/>
      <c r="GU362" s="79"/>
      <c r="GV362" s="79"/>
      <c r="GW362" s="79"/>
      <c r="GX362" s="79"/>
      <c r="GY362" s="79"/>
      <c r="GZ362" s="79"/>
      <c r="HA362" s="79"/>
      <c r="HB362" s="79"/>
      <c r="HC362" s="79"/>
      <c r="HD362" s="79"/>
      <c r="HE362" s="79"/>
      <c r="HF362" s="79"/>
      <c r="HG362" s="79"/>
      <c r="HH362" s="79"/>
      <c r="HI362" s="79"/>
      <c r="HJ362" s="79"/>
      <c r="HK362" s="79"/>
      <c r="HL362" s="79"/>
      <c r="HM362" s="79"/>
      <c r="HN362" s="79"/>
      <c r="HO362" s="79"/>
      <c r="HP362" s="79"/>
      <c r="HQ362" s="79"/>
      <c r="HR362" s="79"/>
      <c r="HS362" s="79"/>
      <c r="HT362" s="79"/>
      <c r="HU362" s="79"/>
      <c r="HV362" s="79"/>
      <c r="HW362" s="79"/>
      <c r="HX362" s="79"/>
      <c r="HY362" s="79"/>
      <c r="HZ362" s="79"/>
      <c r="IA362" s="79"/>
      <c r="IB362" s="79"/>
      <c r="IC362" s="79"/>
      <c r="ID362" s="79"/>
      <c r="IE362" s="79"/>
      <c r="IF362" s="79"/>
      <c r="IG362" s="79"/>
      <c r="IH362" s="79"/>
      <c r="II362" s="79"/>
      <c r="IJ362" s="79"/>
      <c r="IK362" s="79"/>
      <c r="IL362" s="79"/>
      <c r="IM362" s="79"/>
      <c r="IN362" s="79"/>
      <c r="IO362" s="79"/>
      <c r="IP362" s="79"/>
      <c r="IQ362" s="79"/>
      <c r="IR362" s="79"/>
      <c r="IS362" s="79"/>
      <c r="IT362" s="79"/>
      <c r="IU362" s="79"/>
      <c r="IV362" s="79"/>
    </row>
    <row r="364" spans="1:256" s="96" customFormat="1" x14ac:dyDescent="0.25">
      <c r="A364" s="79"/>
      <c r="B364" s="168"/>
      <c r="C364" s="168"/>
      <c r="D364" s="168"/>
      <c r="E364" s="168"/>
      <c r="F364" s="170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9"/>
      <c r="BW364" s="79"/>
      <c r="BX364" s="79"/>
      <c r="BY364" s="79"/>
      <c r="BZ364" s="79"/>
      <c r="CA364" s="79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9"/>
      <c r="DM364" s="79"/>
      <c r="DN364" s="79"/>
      <c r="DO364" s="79"/>
      <c r="DP364" s="79"/>
      <c r="DQ364" s="79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9"/>
      <c r="FC364" s="79"/>
      <c r="FD364" s="79"/>
      <c r="FE364" s="79"/>
      <c r="FF364" s="79"/>
      <c r="FG364" s="79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9"/>
      <c r="GS364" s="79"/>
      <c r="GT364" s="79"/>
      <c r="GU364" s="79"/>
      <c r="GV364" s="79"/>
      <c r="GW364" s="79"/>
      <c r="GX364" s="79"/>
      <c r="GY364" s="79"/>
      <c r="GZ364" s="79"/>
      <c r="HA364" s="79"/>
      <c r="HB364" s="79"/>
      <c r="HC364" s="79"/>
      <c r="HD364" s="79"/>
      <c r="HE364" s="79"/>
      <c r="HF364" s="79"/>
      <c r="HG364" s="79"/>
      <c r="HH364" s="79"/>
      <c r="HI364" s="79"/>
      <c r="HJ364" s="79"/>
      <c r="HK364" s="79"/>
      <c r="HL364" s="79"/>
      <c r="HM364" s="79"/>
      <c r="HN364" s="79"/>
      <c r="HO364" s="79"/>
      <c r="HP364" s="79"/>
      <c r="HQ364" s="79"/>
      <c r="HR364" s="79"/>
      <c r="HS364" s="79"/>
      <c r="HT364" s="79"/>
      <c r="HU364" s="79"/>
      <c r="HV364" s="79"/>
      <c r="HW364" s="79"/>
      <c r="HX364" s="79"/>
      <c r="HY364" s="79"/>
      <c r="HZ364" s="79"/>
      <c r="IA364" s="79"/>
      <c r="IB364" s="79"/>
      <c r="IC364" s="79"/>
      <c r="ID364" s="79"/>
      <c r="IE364" s="79"/>
      <c r="IF364" s="79"/>
      <c r="IG364" s="79"/>
      <c r="IH364" s="79"/>
      <c r="II364" s="79"/>
      <c r="IJ364" s="79"/>
      <c r="IK364" s="79"/>
      <c r="IL364" s="79"/>
      <c r="IM364" s="79"/>
      <c r="IN364" s="79"/>
      <c r="IO364" s="79"/>
      <c r="IP364" s="79"/>
      <c r="IQ364" s="79"/>
      <c r="IR364" s="79"/>
      <c r="IS364" s="79"/>
      <c r="IT364" s="79"/>
      <c r="IU364" s="79"/>
      <c r="IV364" s="79"/>
    </row>
    <row r="366" spans="1:256" s="165" customFormat="1" ht="15.6" x14ac:dyDescent="0.3">
      <c r="A366" s="79"/>
      <c r="B366" s="168"/>
      <c r="C366" s="168"/>
      <c r="D366" s="168"/>
      <c r="E366" s="168"/>
      <c r="F366" s="170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9"/>
      <c r="BW366" s="79"/>
      <c r="BX366" s="79"/>
      <c r="BY366" s="79"/>
      <c r="BZ366" s="79"/>
      <c r="CA366" s="79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9"/>
      <c r="DM366" s="79"/>
      <c r="DN366" s="79"/>
      <c r="DO366" s="79"/>
      <c r="DP366" s="79"/>
      <c r="DQ366" s="79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  <c r="EO366" s="79"/>
      <c r="EP366" s="79"/>
      <c r="EQ366" s="79"/>
      <c r="ER366" s="79"/>
      <c r="ES366" s="79"/>
      <c r="ET366" s="79"/>
      <c r="EU366" s="79"/>
      <c r="EV366" s="79"/>
      <c r="EW366" s="79"/>
      <c r="EX366" s="79"/>
      <c r="EY366" s="79"/>
      <c r="EZ366" s="79"/>
      <c r="FA366" s="79"/>
      <c r="FB366" s="79"/>
      <c r="FC366" s="79"/>
      <c r="FD366" s="79"/>
      <c r="FE366" s="79"/>
      <c r="FF366" s="79"/>
      <c r="FG366" s="79"/>
      <c r="FH366" s="79"/>
      <c r="FI366" s="79"/>
      <c r="FJ366" s="79"/>
      <c r="FK366" s="79"/>
      <c r="FL366" s="79"/>
      <c r="FM366" s="79"/>
      <c r="FN366" s="79"/>
      <c r="FO366" s="79"/>
      <c r="FP366" s="79"/>
      <c r="FQ366" s="79"/>
      <c r="FR366" s="79"/>
      <c r="FS366" s="79"/>
      <c r="FT366" s="79"/>
      <c r="FU366" s="79"/>
      <c r="FV366" s="79"/>
      <c r="FW366" s="79"/>
      <c r="FX366" s="79"/>
      <c r="FY366" s="79"/>
      <c r="FZ366" s="79"/>
      <c r="GA366" s="79"/>
      <c r="GB366" s="79"/>
      <c r="GC366" s="79"/>
      <c r="GD366" s="79"/>
      <c r="GE366" s="79"/>
      <c r="GF366" s="79"/>
      <c r="GG366" s="79"/>
      <c r="GH366" s="79"/>
      <c r="GI366" s="79"/>
      <c r="GJ366" s="79"/>
      <c r="GK366" s="79"/>
      <c r="GL366" s="79"/>
      <c r="GM366" s="79"/>
      <c r="GN366" s="79"/>
      <c r="GO366" s="79"/>
      <c r="GP366" s="79"/>
      <c r="GQ366" s="79"/>
      <c r="GR366" s="79"/>
      <c r="GS366" s="79"/>
      <c r="GT366" s="79"/>
      <c r="GU366" s="79"/>
      <c r="GV366" s="79"/>
      <c r="GW366" s="79"/>
      <c r="GX366" s="79"/>
      <c r="GY366" s="79"/>
      <c r="GZ366" s="79"/>
      <c r="HA366" s="79"/>
      <c r="HB366" s="79"/>
      <c r="HC366" s="79"/>
      <c r="HD366" s="79"/>
      <c r="HE366" s="79"/>
      <c r="HF366" s="79"/>
      <c r="HG366" s="79"/>
      <c r="HH366" s="79"/>
      <c r="HI366" s="79"/>
      <c r="HJ366" s="79"/>
      <c r="HK366" s="79"/>
      <c r="HL366" s="79"/>
      <c r="HM366" s="79"/>
      <c r="HN366" s="79"/>
      <c r="HO366" s="79"/>
      <c r="HP366" s="79"/>
      <c r="HQ366" s="79"/>
      <c r="HR366" s="79"/>
      <c r="HS366" s="79"/>
      <c r="HT366" s="79"/>
      <c r="HU366" s="79"/>
      <c r="HV366" s="79"/>
      <c r="HW366" s="79"/>
      <c r="HX366" s="79"/>
      <c r="HY366" s="79"/>
      <c r="HZ366" s="79"/>
      <c r="IA366" s="79"/>
      <c r="IB366" s="79"/>
      <c r="IC366" s="79"/>
      <c r="ID366" s="79"/>
      <c r="IE366" s="79"/>
      <c r="IF366" s="79"/>
      <c r="IG366" s="79"/>
      <c r="IH366" s="79"/>
      <c r="II366" s="79"/>
      <c r="IJ366" s="79"/>
      <c r="IK366" s="79"/>
      <c r="IL366" s="79"/>
      <c r="IM366" s="79"/>
      <c r="IN366" s="79"/>
      <c r="IO366" s="79"/>
      <c r="IP366" s="79"/>
      <c r="IQ366" s="79"/>
      <c r="IR366" s="79"/>
      <c r="IS366" s="79"/>
      <c r="IT366" s="79"/>
      <c r="IU366" s="79"/>
      <c r="IV366" s="79"/>
    </row>
    <row r="367" spans="1:256" s="164" customFormat="1" ht="13.8" x14ac:dyDescent="0.25">
      <c r="A367" s="79"/>
      <c r="B367" s="168"/>
      <c r="C367" s="168"/>
      <c r="D367" s="168"/>
      <c r="E367" s="168"/>
      <c r="F367" s="170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9"/>
      <c r="BW367" s="79"/>
      <c r="BX367" s="79"/>
      <c r="BY367" s="79"/>
      <c r="BZ367" s="79"/>
      <c r="CA367" s="79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9"/>
      <c r="DM367" s="79"/>
      <c r="DN367" s="79"/>
      <c r="DO367" s="79"/>
      <c r="DP367" s="79"/>
      <c r="DQ367" s="79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9"/>
      <c r="FC367" s="79"/>
      <c r="FD367" s="79"/>
      <c r="FE367" s="79"/>
      <c r="FF367" s="79"/>
      <c r="FG367" s="79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  <c r="FY367" s="79"/>
      <c r="FZ367" s="79"/>
      <c r="GA367" s="79"/>
      <c r="GB367" s="79"/>
      <c r="GC367" s="79"/>
      <c r="GD367" s="79"/>
      <c r="GE367" s="79"/>
      <c r="GF367" s="79"/>
      <c r="GG367" s="79"/>
      <c r="GH367" s="79"/>
      <c r="GI367" s="79"/>
      <c r="GJ367" s="79"/>
      <c r="GK367" s="79"/>
      <c r="GL367" s="79"/>
      <c r="GM367" s="79"/>
      <c r="GN367" s="79"/>
      <c r="GO367" s="79"/>
      <c r="GP367" s="79"/>
      <c r="GQ367" s="79"/>
      <c r="GR367" s="79"/>
      <c r="GS367" s="79"/>
      <c r="GT367" s="79"/>
      <c r="GU367" s="79"/>
      <c r="GV367" s="79"/>
      <c r="GW367" s="79"/>
      <c r="GX367" s="79"/>
      <c r="GY367" s="79"/>
      <c r="GZ367" s="79"/>
      <c r="HA367" s="79"/>
      <c r="HB367" s="79"/>
      <c r="HC367" s="79"/>
      <c r="HD367" s="79"/>
      <c r="HE367" s="79"/>
      <c r="HF367" s="79"/>
      <c r="HG367" s="79"/>
      <c r="HH367" s="79"/>
      <c r="HI367" s="79"/>
      <c r="HJ367" s="79"/>
      <c r="HK367" s="79"/>
      <c r="HL367" s="79"/>
      <c r="HM367" s="79"/>
      <c r="HN367" s="79"/>
      <c r="HO367" s="79"/>
      <c r="HP367" s="79"/>
      <c r="HQ367" s="79"/>
      <c r="HR367" s="79"/>
      <c r="HS367" s="79"/>
      <c r="HT367" s="79"/>
      <c r="HU367" s="79"/>
      <c r="HV367" s="79"/>
      <c r="HW367" s="79"/>
      <c r="HX367" s="79"/>
      <c r="HY367" s="79"/>
      <c r="HZ367" s="79"/>
      <c r="IA367" s="79"/>
      <c r="IB367" s="79"/>
      <c r="IC367" s="79"/>
      <c r="ID367" s="79"/>
      <c r="IE367" s="79"/>
      <c r="IF367" s="79"/>
      <c r="IG367" s="79"/>
      <c r="IH367" s="79"/>
      <c r="II367" s="79"/>
      <c r="IJ367" s="79"/>
      <c r="IK367" s="79"/>
      <c r="IL367" s="79"/>
      <c r="IM367" s="79"/>
      <c r="IN367" s="79"/>
      <c r="IO367" s="79"/>
      <c r="IP367" s="79"/>
      <c r="IQ367" s="79"/>
      <c r="IR367" s="79"/>
      <c r="IS367" s="79"/>
      <c r="IT367" s="79"/>
      <c r="IU367" s="79"/>
      <c r="IV367" s="79"/>
    </row>
    <row r="368" spans="1:256" s="96" customFormat="1" x14ac:dyDescent="0.25">
      <c r="A368" s="79"/>
      <c r="B368" s="168"/>
      <c r="C368" s="168"/>
      <c r="D368" s="168"/>
      <c r="E368" s="168"/>
      <c r="F368" s="170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79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9"/>
      <c r="BW368" s="79"/>
      <c r="BX368" s="79"/>
      <c r="BY368" s="79"/>
      <c r="BZ368" s="79"/>
      <c r="CA368" s="79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9"/>
      <c r="DM368" s="79"/>
      <c r="DN368" s="79"/>
      <c r="DO368" s="79"/>
      <c r="DP368" s="79"/>
      <c r="DQ368" s="79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9"/>
      <c r="FC368" s="79"/>
      <c r="FD368" s="79"/>
      <c r="FE368" s="79"/>
      <c r="FF368" s="79"/>
      <c r="FG368" s="79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  <c r="FY368" s="79"/>
      <c r="FZ368" s="79"/>
      <c r="GA368" s="79"/>
      <c r="GB368" s="79"/>
      <c r="GC368" s="79"/>
      <c r="GD368" s="79"/>
      <c r="GE368" s="79"/>
      <c r="GF368" s="79"/>
      <c r="GG368" s="79"/>
      <c r="GH368" s="79"/>
      <c r="GI368" s="79"/>
      <c r="GJ368" s="79"/>
      <c r="GK368" s="79"/>
      <c r="GL368" s="79"/>
      <c r="GM368" s="79"/>
      <c r="GN368" s="79"/>
      <c r="GO368" s="79"/>
      <c r="GP368" s="79"/>
      <c r="GQ368" s="79"/>
      <c r="GR368" s="79"/>
      <c r="GS368" s="79"/>
      <c r="GT368" s="79"/>
      <c r="GU368" s="79"/>
      <c r="GV368" s="79"/>
      <c r="GW368" s="79"/>
      <c r="GX368" s="79"/>
      <c r="GY368" s="79"/>
      <c r="GZ368" s="79"/>
      <c r="HA368" s="79"/>
      <c r="HB368" s="79"/>
      <c r="HC368" s="79"/>
      <c r="HD368" s="79"/>
      <c r="HE368" s="79"/>
      <c r="HF368" s="79"/>
      <c r="HG368" s="79"/>
      <c r="HH368" s="79"/>
      <c r="HI368" s="79"/>
      <c r="HJ368" s="79"/>
      <c r="HK368" s="79"/>
      <c r="HL368" s="79"/>
      <c r="HM368" s="79"/>
      <c r="HN368" s="79"/>
      <c r="HO368" s="79"/>
      <c r="HP368" s="79"/>
      <c r="HQ368" s="79"/>
      <c r="HR368" s="79"/>
      <c r="HS368" s="79"/>
      <c r="HT368" s="79"/>
      <c r="HU368" s="79"/>
      <c r="HV368" s="79"/>
      <c r="HW368" s="79"/>
      <c r="HX368" s="79"/>
      <c r="HY368" s="79"/>
      <c r="HZ368" s="79"/>
      <c r="IA368" s="79"/>
      <c r="IB368" s="79"/>
      <c r="IC368" s="79"/>
      <c r="ID368" s="79"/>
      <c r="IE368" s="79"/>
      <c r="IF368" s="79"/>
      <c r="IG368" s="79"/>
      <c r="IH368" s="79"/>
      <c r="II368" s="79"/>
      <c r="IJ368" s="79"/>
      <c r="IK368" s="79"/>
      <c r="IL368" s="79"/>
      <c r="IM368" s="79"/>
      <c r="IN368" s="79"/>
      <c r="IO368" s="79"/>
      <c r="IP368" s="79"/>
      <c r="IQ368" s="79"/>
      <c r="IR368" s="79"/>
      <c r="IS368" s="79"/>
      <c r="IT368" s="79"/>
      <c r="IU368" s="79"/>
      <c r="IV368" s="79"/>
    </row>
  </sheetData>
  <mergeCells count="13">
    <mergeCell ref="A8:F8"/>
    <mergeCell ref="A10:A11"/>
    <mergeCell ref="B10:B11"/>
    <mergeCell ref="C10:C11"/>
    <mergeCell ref="D10:D11"/>
    <mergeCell ref="E10:E11"/>
    <mergeCell ref="F10:F11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3"/>
  <sheetViews>
    <sheetView workbookViewId="0">
      <selection activeCell="M229" sqref="M229"/>
    </sheetView>
  </sheetViews>
  <sheetFormatPr defaultColWidth="9.109375" defaultRowHeight="13.2" x14ac:dyDescent="0.25"/>
  <cols>
    <col min="1" max="1" width="45.6640625" style="203" customWidth="1"/>
    <col min="2" max="2" width="5.33203125" style="168" customWidth="1"/>
    <col min="3" max="3" width="5.6640625" style="168" customWidth="1"/>
    <col min="4" max="4" width="12.88671875" style="168" customWidth="1"/>
    <col min="5" max="5" width="5" style="168" customWidth="1"/>
    <col min="6" max="6" width="11.6640625" style="170" customWidth="1"/>
    <col min="7" max="7" width="11.44140625" style="170" customWidth="1"/>
    <col min="8" max="254" width="9.109375" style="79"/>
    <col min="255" max="255" width="45.6640625" style="79" customWidth="1"/>
    <col min="256" max="256" width="5.33203125" style="79" customWidth="1"/>
    <col min="257" max="257" width="5.6640625" style="79" customWidth="1"/>
    <col min="258" max="258" width="12.88671875" style="79" customWidth="1"/>
    <col min="259" max="259" width="5" style="79" customWidth="1"/>
    <col min="260" max="260" width="11.6640625" style="79" customWidth="1"/>
    <col min="261" max="261" width="11.44140625" style="79" customWidth="1"/>
    <col min="262" max="510" width="9.109375" style="79"/>
    <col min="511" max="511" width="45.6640625" style="79" customWidth="1"/>
    <col min="512" max="512" width="5.33203125" style="79" customWidth="1"/>
    <col min="513" max="513" width="5.6640625" style="79" customWidth="1"/>
    <col min="514" max="514" width="12.88671875" style="79" customWidth="1"/>
    <col min="515" max="515" width="5" style="79" customWidth="1"/>
    <col min="516" max="516" width="11.6640625" style="79" customWidth="1"/>
    <col min="517" max="517" width="11.44140625" style="79" customWidth="1"/>
    <col min="518" max="766" width="9.109375" style="79"/>
    <col min="767" max="767" width="45.6640625" style="79" customWidth="1"/>
    <col min="768" max="768" width="5.33203125" style="79" customWidth="1"/>
    <col min="769" max="769" width="5.6640625" style="79" customWidth="1"/>
    <col min="770" max="770" width="12.88671875" style="79" customWidth="1"/>
    <col min="771" max="771" width="5" style="79" customWidth="1"/>
    <col min="772" max="772" width="11.6640625" style="79" customWidth="1"/>
    <col min="773" max="773" width="11.44140625" style="79" customWidth="1"/>
    <col min="774" max="1022" width="9.109375" style="79"/>
    <col min="1023" max="1023" width="45.6640625" style="79" customWidth="1"/>
    <col min="1024" max="1024" width="5.33203125" style="79" customWidth="1"/>
    <col min="1025" max="1025" width="5.6640625" style="79" customWidth="1"/>
    <col min="1026" max="1026" width="12.88671875" style="79" customWidth="1"/>
    <col min="1027" max="1027" width="5" style="79" customWidth="1"/>
    <col min="1028" max="1028" width="11.6640625" style="79" customWidth="1"/>
    <col min="1029" max="1029" width="11.44140625" style="79" customWidth="1"/>
    <col min="1030" max="1278" width="9.109375" style="79"/>
    <col min="1279" max="1279" width="45.6640625" style="79" customWidth="1"/>
    <col min="1280" max="1280" width="5.33203125" style="79" customWidth="1"/>
    <col min="1281" max="1281" width="5.6640625" style="79" customWidth="1"/>
    <col min="1282" max="1282" width="12.88671875" style="79" customWidth="1"/>
    <col min="1283" max="1283" width="5" style="79" customWidth="1"/>
    <col min="1284" max="1284" width="11.6640625" style="79" customWidth="1"/>
    <col min="1285" max="1285" width="11.44140625" style="79" customWidth="1"/>
    <col min="1286" max="1534" width="9.109375" style="79"/>
    <col min="1535" max="1535" width="45.6640625" style="79" customWidth="1"/>
    <col min="1536" max="1536" width="5.33203125" style="79" customWidth="1"/>
    <col min="1537" max="1537" width="5.6640625" style="79" customWidth="1"/>
    <col min="1538" max="1538" width="12.88671875" style="79" customWidth="1"/>
    <col min="1539" max="1539" width="5" style="79" customWidth="1"/>
    <col min="1540" max="1540" width="11.6640625" style="79" customWidth="1"/>
    <col min="1541" max="1541" width="11.44140625" style="79" customWidth="1"/>
    <col min="1542" max="1790" width="9.109375" style="79"/>
    <col min="1791" max="1791" width="45.6640625" style="79" customWidth="1"/>
    <col min="1792" max="1792" width="5.33203125" style="79" customWidth="1"/>
    <col min="1793" max="1793" width="5.6640625" style="79" customWidth="1"/>
    <col min="1794" max="1794" width="12.88671875" style="79" customWidth="1"/>
    <col min="1795" max="1795" width="5" style="79" customWidth="1"/>
    <col min="1796" max="1796" width="11.6640625" style="79" customWidth="1"/>
    <col min="1797" max="1797" width="11.44140625" style="79" customWidth="1"/>
    <col min="1798" max="2046" width="9.109375" style="79"/>
    <col min="2047" max="2047" width="45.6640625" style="79" customWidth="1"/>
    <col min="2048" max="2048" width="5.33203125" style="79" customWidth="1"/>
    <col min="2049" max="2049" width="5.6640625" style="79" customWidth="1"/>
    <col min="2050" max="2050" width="12.88671875" style="79" customWidth="1"/>
    <col min="2051" max="2051" width="5" style="79" customWidth="1"/>
    <col min="2052" max="2052" width="11.6640625" style="79" customWidth="1"/>
    <col min="2053" max="2053" width="11.44140625" style="79" customWidth="1"/>
    <col min="2054" max="2302" width="9.109375" style="79"/>
    <col min="2303" max="2303" width="45.6640625" style="79" customWidth="1"/>
    <col min="2304" max="2304" width="5.33203125" style="79" customWidth="1"/>
    <col min="2305" max="2305" width="5.6640625" style="79" customWidth="1"/>
    <col min="2306" max="2306" width="12.88671875" style="79" customWidth="1"/>
    <col min="2307" max="2307" width="5" style="79" customWidth="1"/>
    <col min="2308" max="2308" width="11.6640625" style="79" customWidth="1"/>
    <col min="2309" max="2309" width="11.44140625" style="79" customWidth="1"/>
    <col min="2310" max="2558" width="9.109375" style="79"/>
    <col min="2559" max="2559" width="45.6640625" style="79" customWidth="1"/>
    <col min="2560" max="2560" width="5.33203125" style="79" customWidth="1"/>
    <col min="2561" max="2561" width="5.6640625" style="79" customWidth="1"/>
    <col min="2562" max="2562" width="12.88671875" style="79" customWidth="1"/>
    <col min="2563" max="2563" width="5" style="79" customWidth="1"/>
    <col min="2564" max="2564" width="11.6640625" style="79" customWidth="1"/>
    <col min="2565" max="2565" width="11.44140625" style="79" customWidth="1"/>
    <col min="2566" max="2814" width="9.109375" style="79"/>
    <col min="2815" max="2815" width="45.6640625" style="79" customWidth="1"/>
    <col min="2816" max="2816" width="5.33203125" style="79" customWidth="1"/>
    <col min="2817" max="2817" width="5.6640625" style="79" customWidth="1"/>
    <col min="2818" max="2818" width="12.88671875" style="79" customWidth="1"/>
    <col min="2819" max="2819" width="5" style="79" customWidth="1"/>
    <col min="2820" max="2820" width="11.6640625" style="79" customWidth="1"/>
    <col min="2821" max="2821" width="11.44140625" style="79" customWidth="1"/>
    <col min="2822" max="3070" width="9.109375" style="79"/>
    <col min="3071" max="3071" width="45.6640625" style="79" customWidth="1"/>
    <col min="3072" max="3072" width="5.33203125" style="79" customWidth="1"/>
    <col min="3073" max="3073" width="5.6640625" style="79" customWidth="1"/>
    <col min="3074" max="3074" width="12.88671875" style="79" customWidth="1"/>
    <col min="3075" max="3075" width="5" style="79" customWidth="1"/>
    <col min="3076" max="3076" width="11.6640625" style="79" customWidth="1"/>
    <col min="3077" max="3077" width="11.44140625" style="79" customWidth="1"/>
    <col min="3078" max="3326" width="9.109375" style="79"/>
    <col min="3327" max="3327" width="45.6640625" style="79" customWidth="1"/>
    <col min="3328" max="3328" width="5.33203125" style="79" customWidth="1"/>
    <col min="3329" max="3329" width="5.6640625" style="79" customWidth="1"/>
    <col min="3330" max="3330" width="12.88671875" style="79" customWidth="1"/>
    <col min="3331" max="3331" width="5" style="79" customWidth="1"/>
    <col min="3332" max="3332" width="11.6640625" style="79" customWidth="1"/>
    <col min="3333" max="3333" width="11.44140625" style="79" customWidth="1"/>
    <col min="3334" max="3582" width="9.109375" style="79"/>
    <col min="3583" max="3583" width="45.6640625" style="79" customWidth="1"/>
    <col min="3584" max="3584" width="5.33203125" style="79" customWidth="1"/>
    <col min="3585" max="3585" width="5.6640625" style="79" customWidth="1"/>
    <col min="3586" max="3586" width="12.88671875" style="79" customWidth="1"/>
    <col min="3587" max="3587" width="5" style="79" customWidth="1"/>
    <col min="3588" max="3588" width="11.6640625" style="79" customWidth="1"/>
    <col min="3589" max="3589" width="11.44140625" style="79" customWidth="1"/>
    <col min="3590" max="3838" width="9.109375" style="79"/>
    <col min="3839" max="3839" width="45.6640625" style="79" customWidth="1"/>
    <col min="3840" max="3840" width="5.33203125" style="79" customWidth="1"/>
    <col min="3841" max="3841" width="5.6640625" style="79" customWidth="1"/>
    <col min="3842" max="3842" width="12.88671875" style="79" customWidth="1"/>
    <col min="3843" max="3843" width="5" style="79" customWidth="1"/>
    <col min="3844" max="3844" width="11.6640625" style="79" customWidth="1"/>
    <col min="3845" max="3845" width="11.44140625" style="79" customWidth="1"/>
    <col min="3846" max="4094" width="9.109375" style="79"/>
    <col min="4095" max="4095" width="45.6640625" style="79" customWidth="1"/>
    <col min="4096" max="4096" width="5.33203125" style="79" customWidth="1"/>
    <col min="4097" max="4097" width="5.6640625" style="79" customWidth="1"/>
    <col min="4098" max="4098" width="12.88671875" style="79" customWidth="1"/>
    <col min="4099" max="4099" width="5" style="79" customWidth="1"/>
    <col min="4100" max="4100" width="11.6640625" style="79" customWidth="1"/>
    <col min="4101" max="4101" width="11.44140625" style="79" customWidth="1"/>
    <col min="4102" max="4350" width="9.109375" style="79"/>
    <col min="4351" max="4351" width="45.6640625" style="79" customWidth="1"/>
    <col min="4352" max="4352" width="5.33203125" style="79" customWidth="1"/>
    <col min="4353" max="4353" width="5.6640625" style="79" customWidth="1"/>
    <col min="4354" max="4354" width="12.88671875" style="79" customWidth="1"/>
    <col min="4355" max="4355" width="5" style="79" customWidth="1"/>
    <col min="4356" max="4356" width="11.6640625" style="79" customWidth="1"/>
    <col min="4357" max="4357" width="11.44140625" style="79" customWidth="1"/>
    <col min="4358" max="4606" width="9.109375" style="79"/>
    <col min="4607" max="4607" width="45.6640625" style="79" customWidth="1"/>
    <col min="4608" max="4608" width="5.33203125" style="79" customWidth="1"/>
    <col min="4609" max="4609" width="5.6640625" style="79" customWidth="1"/>
    <col min="4610" max="4610" width="12.88671875" style="79" customWidth="1"/>
    <col min="4611" max="4611" width="5" style="79" customWidth="1"/>
    <col min="4612" max="4612" width="11.6640625" style="79" customWidth="1"/>
    <col min="4613" max="4613" width="11.44140625" style="79" customWidth="1"/>
    <col min="4614" max="4862" width="9.109375" style="79"/>
    <col min="4863" max="4863" width="45.6640625" style="79" customWidth="1"/>
    <col min="4864" max="4864" width="5.33203125" style="79" customWidth="1"/>
    <col min="4865" max="4865" width="5.6640625" style="79" customWidth="1"/>
    <col min="4866" max="4866" width="12.88671875" style="79" customWidth="1"/>
    <col min="4867" max="4867" width="5" style="79" customWidth="1"/>
    <col min="4868" max="4868" width="11.6640625" style="79" customWidth="1"/>
    <col min="4869" max="4869" width="11.44140625" style="79" customWidth="1"/>
    <col min="4870" max="5118" width="9.109375" style="79"/>
    <col min="5119" max="5119" width="45.6640625" style="79" customWidth="1"/>
    <col min="5120" max="5120" width="5.33203125" style="79" customWidth="1"/>
    <col min="5121" max="5121" width="5.6640625" style="79" customWidth="1"/>
    <col min="5122" max="5122" width="12.88671875" style="79" customWidth="1"/>
    <col min="5123" max="5123" width="5" style="79" customWidth="1"/>
    <col min="5124" max="5124" width="11.6640625" style="79" customWidth="1"/>
    <col min="5125" max="5125" width="11.44140625" style="79" customWidth="1"/>
    <col min="5126" max="5374" width="9.109375" style="79"/>
    <col min="5375" max="5375" width="45.6640625" style="79" customWidth="1"/>
    <col min="5376" max="5376" width="5.33203125" style="79" customWidth="1"/>
    <col min="5377" max="5377" width="5.6640625" style="79" customWidth="1"/>
    <col min="5378" max="5378" width="12.88671875" style="79" customWidth="1"/>
    <col min="5379" max="5379" width="5" style="79" customWidth="1"/>
    <col min="5380" max="5380" width="11.6640625" style="79" customWidth="1"/>
    <col min="5381" max="5381" width="11.44140625" style="79" customWidth="1"/>
    <col min="5382" max="5630" width="9.109375" style="79"/>
    <col min="5631" max="5631" width="45.6640625" style="79" customWidth="1"/>
    <col min="5632" max="5632" width="5.33203125" style="79" customWidth="1"/>
    <col min="5633" max="5633" width="5.6640625" style="79" customWidth="1"/>
    <col min="5634" max="5634" width="12.88671875" style="79" customWidth="1"/>
    <col min="5635" max="5635" width="5" style="79" customWidth="1"/>
    <col min="5636" max="5636" width="11.6640625" style="79" customWidth="1"/>
    <col min="5637" max="5637" width="11.44140625" style="79" customWidth="1"/>
    <col min="5638" max="5886" width="9.109375" style="79"/>
    <col min="5887" max="5887" width="45.6640625" style="79" customWidth="1"/>
    <col min="5888" max="5888" width="5.33203125" style="79" customWidth="1"/>
    <col min="5889" max="5889" width="5.6640625" style="79" customWidth="1"/>
    <col min="5890" max="5890" width="12.88671875" style="79" customWidth="1"/>
    <col min="5891" max="5891" width="5" style="79" customWidth="1"/>
    <col min="5892" max="5892" width="11.6640625" style="79" customWidth="1"/>
    <col min="5893" max="5893" width="11.44140625" style="79" customWidth="1"/>
    <col min="5894" max="6142" width="9.109375" style="79"/>
    <col min="6143" max="6143" width="45.6640625" style="79" customWidth="1"/>
    <col min="6144" max="6144" width="5.33203125" style="79" customWidth="1"/>
    <col min="6145" max="6145" width="5.6640625" style="79" customWidth="1"/>
    <col min="6146" max="6146" width="12.88671875" style="79" customWidth="1"/>
    <col min="6147" max="6147" width="5" style="79" customWidth="1"/>
    <col min="6148" max="6148" width="11.6640625" style="79" customWidth="1"/>
    <col min="6149" max="6149" width="11.44140625" style="79" customWidth="1"/>
    <col min="6150" max="6398" width="9.109375" style="79"/>
    <col min="6399" max="6399" width="45.6640625" style="79" customWidth="1"/>
    <col min="6400" max="6400" width="5.33203125" style="79" customWidth="1"/>
    <col min="6401" max="6401" width="5.6640625" style="79" customWidth="1"/>
    <col min="6402" max="6402" width="12.88671875" style="79" customWidth="1"/>
    <col min="6403" max="6403" width="5" style="79" customWidth="1"/>
    <col min="6404" max="6404" width="11.6640625" style="79" customWidth="1"/>
    <col min="6405" max="6405" width="11.44140625" style="79" customWidth="1"/>
    <col min="6406" max="6654" width="9.109375" style="79"/>
    <col min="6655" max="6655" width="45.6640625" style="79" customWidth="1"/>
    <col min="6656" max="6656" width="5.33203125" style="79" customWidth="1"/>
    <col min="6657" max="6657" width="5.6640625" style="79" customWidth="1"/>
    <col min="6658" max="6658" width="12.88671875" style="79" customWidth="1"/>
    <col min="6659" max="6659" width="5" style="79" customWidth="1"/>
    <col min="6660" max="6660" width="11.6640625" style="79" customWidth="1"/>
    <col min="6661" max="6661" width="11.44140625" style="79" customWidth="1"/>
    <col min="6662" max="6910" width="9.109375" style="79"/>
    <col min="6911" max="6911" width="45.6640625" style="79" customWidth="1"/>
    <col min="6912" max="6912" width="5.33203125" style="79" customWidth="1"/>
    <col min="6913" max="6913" width="5.6640625" style="79" customWidth="1"/>
    <col min="6914" max="6914" width="12.88671875" style="79" customWidth="1"/>
    <col min="6915" max="6915" width="5" style="79" customWidth="1"/>
    <col min="6916" max="6916" width="11.6640625" style="79" customWidth="1"/>
    <col min="6917" max="6917" width="11.44140625" style="79" customWidth="1"/>
    <col min="6918" max="7166" width="9.109375" style="79"/>
    <col min="7167" max="7167" width="45.6640625" style="79" customWidth="1"/>
    <col min="7168" max="7168" width="5.33203125" style="79" customWidth="1"/>
    <col min="7169" max="7169" width="5.6640625" style="79" customWidth="1"/>
    <col min="7170" max="7170" width="12.88671875" style="79" customWidth="1"/>
    <col min="7171" max="7171" width="5" style="79" customWidth="1"/>
    <col min="7172" max="7172" width="11.6640625" style="79" customWidth="1"/>
    <col min="7173" max="7173" width="11.44140625" style="79" customWidth="1"/>
    <col min="7174" max="7422" width="9.109375" style="79"/>
    <col min="7423" max="7423" width="45.6640625" style="79" customWidth="1"/>
    <col min="7424" max="7424" width="5.33203125" style="79" customWidth="1"/>
    <col min="7425" max="7425" width="5.6640625" style="79" customWidth="1"/>
    <col min="7426" max="7426" width="12.88671875" style="79" customWidth="1"/>
    <col min="7427" max="7427" width="5" style="79" customWidth="1"/>
    <col min="7428" max="7428" width="11.6640625" style="79" customWidth="1"/>
    <col min="7429" max="7429" width="11.44140625" style="79" customWidth="1"/>
    <col min="7430" max="7678" width="9.109375" style="79"/>
    <col min="7679" max="7679" width="45.6640625" style="79" customWidth="1"/>
    <col min="7680" max="7680" width="5.33203125" style="79" customWidth="1"/>
    <col min="7681" max="7681" width="5.6640625" style="79" customWidth="1"/>
    <col min="7682" max="7682" width="12.88671875" style="79" customWidth="1"/>
    <col min="7683" max="7683" width="5" style="79" customWidth="1"/>
    <col min="7684" max="7684" width="11.6640625" style="79" customWidth="1"/>
    <col min="7685" max="7685" width="11.44140625" style="79" customWidth="1"/>
    <col min="7686" max="7934" width="9.109375" style="79"/>
    <col min="7935" max="7935" width="45.6640625" style="79" customWidth="1"/>
    <col min="7936" max="7936" width="5.33203125" style="79" customWidth="1"/>
    <col min="7937" max="7937" width="5.6640625" style="79" customWidth="1"/>
    <col min="7938" max="7938" width="12.88671875" style="79" customWidth="1"/>
    <col min="7939" max="7939" width="5" style="79" customWidth="1"/>
    <col min="7940" max="7940" width="11.6640625" style="79" customWidth="1"/>
    <col min="7941" max="7941" width="11.44140625" style="79" customWidth="1"/>
    <col min="7942" max="8190" width="9.109375" style="79"/>
    <col min="8191" max="8191" width="45.6640625" style="79" customWidth="1"/>
    <col min="8192" max="8192" width="5.33203125" style="79" customWidth="1"/>
    <col min="8193" max="8193" width="5.6640625" style="79" customWidth="1"/>
    <col min="8194" max="8194" width="12.88671875" style="79" customWidth="1"/>
    <col min="8195" max="8195" width="5" style="79" customWidth="1"/>
    <col min="8196" max="8196" width="11.6640625" style="79" customWidth="1"/>
    <col min="8197" max="8197" width="11.44140625" style="79" customWidth="1"/>
    <col min="8198" max="8446" width="9.109375" style="79"/>
    <col min="8447" max="8447" width="45.6640625" style="79" customWidth="1"/>
    <col min="8448" max="8448" width="5.33203125" style="79" customWidth="1"/>
    <col min="8449" max="8449" width="5.6640625" style="79" customWidth="1"/>
    <col min="8450" max="8450" width="12.88671875" style="79" customWidth="1"/>
    <col min="8451" max="8451" width="5" style="79" customWidth="1"/>
    <col min="8452" max="8452" width="11.6640625" style="79" customWidth="1"/>
    <col min="8453" max="8453" width="11.44140625" style="79" customWidth="1"/>
    <col min="8454" max="8702" width="9.109375" style="79"/>
    <col min="8703" max="8703" width="45.6640625" style="79" customWidth="1"/>
    <col min="8704" max="8704" width="5.33203125" style="79" customWidth="1"/>
    <col min="8705" max="8705" width="5.6640625" style="79" customWidth="1"/>
    <col min="8706" max="8706" width="12.88671875" style="79" customWidth="1"/>
    <col min="8707" max="8707" width="5" style="79" customWidth="1"/>
    <col min="8708" max="8708" width="11.6640625" style="79" customWidth="1"/>
    <col min="8709" max="8709" width="11.44140625" style="79" customWidth="1"/>
    <col min="8710" max="8958" width="9.109375" style="79"/>
    <col min="8959" max="8959" width="45.6640625" style="79" customWidth="1"/>
    <col min="8960" max="8960" width="5.33203125" style="79" customWidth="1"/>
    <col min="8961" max="8961" width="5.6640625" style="79" customWidth="1"/>
    <col min="8962" max="8962" width="12.88671875" style="79" customWidth="1"/>
    <col min="8963" max="8963" width="5" style="79" customWidth="1"/>
    <col min="8964" max="8964" width="11.6640625" style="79" customWidth="1"/>
    <col min="8965" max="8965" width="11.44140625" style="79" customWidth="1"/>
    <col min="8966" max="9214" width="9.109375" style="79"/>
    <col min="9215" max="9215" width="45.6640625" style="79" customWidth="1"/>
    <col min="9216" max="9216" width="5.33203125" style="79" customWidth="1"/>
    <col min="9217" max="9217" width="5.6640625" style="79" customWidth="1"/>
    <col min="9218" max="9218" width="12.88671875" style="79" customWidth="1"/>
    <col min="9219" max="9219" width="5" style="79" customWidth="1"/>
    <col min="9220" max="9220" width="11.6640625" style="79" customWidth="1"/>
    <col min="9221" max="9221" width="11.44140625" style="79" customWidth="1"/>
    <col min="9222" max="9470" width="9.109375" style="79"/>
    <col min="9471" max="9471" width="45.6640625" style="79" customWidth="1"/>
    <col min="9472" max="9472" width="5.33203125" style="79" customWidth="1"/>
    <col min="9473" max="9473" width="5.6640625" style="79" customWidth="1"/>
    <col min="9474" max="9474" width="12.88671875" style="79" customWidth="1"/>
    <col min="9475" max="9475" width="5" style="79" customWidth="1"/>
    <col min="9476" max="9476" width="11.6640625" style="79" customWidth="1"/>
    <col min="9477" max="9477" width="11.44140625" style="79" customWidth="1"/>
    <col min="9478" max="9726" width="9.109375" style="79"/>
    <col min="9727" max="9727" width="45.6640625" style="79" customWidth="1"/>
    <col min="9728" max="9728" width="5.33203125" style="79" customWidth="1"/>
    <col min="9729" max="9729" width="5.6640625" style="79" customWidth="1"/>
    <col min="9730" max="9730" width="12.88671875" style="79" customWidth="1"/>
    <col min="9731" max="9731" width="5" style="79" customWidth="1"/>
    <col min="9732" max="9732" width="11.6640625" style="79" customWidth="1"/>
    <col min="9733" max="9733" width="11.44140625" style="79" customWidth="1"/>
    <col min="9734" max="9982" width="9.109375" style="79"/>
    <col min="9983" max="9983" width="45.6640625" style="79" customWidth="1"/>
    <col min="9984" max="9984" width="5.33203125" style="79" customWidth="1"/>
    <col min="9985" max="9985" width="5.6640625" style="79" customWidth="1"/>
    <col min="9986" max="9986" width="12.88671875" style="79" customWidth="1"/>
    <col min="9987" max="9987" width="5" style="79" customWidth="1"/>
    <col min="9988" max="9988" width="11.6640625" style="79" customWidth="1"/>
    <col min="9989" max="9989" width="11.44140625" style="79" customWidth="1"/>
    <col min="9990" max="10238" width="9.109375" style="79"/>
    <col min="10239" max="10239" width="45.6640625" style="79" customWidth="1"/>
    <col min="10240" max="10240" width="5.33203125" style="79" customWidth="1"/>
    <col min="10241" max="10241" width="5.6640625" style="79" customWidth="1"/>
    <col min="10242" max="10242" width="12.88671875" style="79" customWidth="1"/>
    <col min="10243" max="10243" width="5" style="79" customWidth="1"/>
    <col min="10244" max="10244" width="11.6640625" style="79" customWidth="1"/>
    <col min="10245" max="10245" width="11.44140625" style="79" customWidth="1"/>
    <col min="10246" max="10494" width="9.109375" style="79"/>
    <col min="10495" max="10495" width="45.6640625" style="79" customWidth="1"/>
    <col min="10496" max="10496" width="5.33203125" style="79" customWidth="1"/>
    <col min="10497" max="10497" width="5.6640625" style="79" customWidth="1"/>
    <col min="10498" max="10498" width="12.88671875" style="79" customWidth="1"/>
    <col min="10499" max="10499" width="5" style="79" customWidth="1"/>
    <col min="10500" max="10500" width="11.6640625" style="79" customWidth="1"/>
    <col min="10501" max="10501" width="11.44140625" style="79" customWidth="1"/>
    <col min="10502" max="10750" width="9.109375" style="79"/>
    <col min="10751" max="10751" width="45.6640625" style="79" customWidth="1"/>
    <col min="10752" max="10752" width="5.33203125" style="79" customWidth="1"/>
    <col min="10753" max="10753" width="5.6640625" style="79" customWidth="1"/>
    <col min="10754" max="10754" width="12.88671875" style="79" customWidth="1"/>
    <col min="10755" max="10755" width="5" style="79" customWidth="1"/>
    <col min="10756" max="10756" width="11.6640625" style="79" customWidth="1"/>
    <col min="10757" max="10757" width="11.44140625" style="79" customWidth="1"/>
    <col min="10758" max="11006" width="9.109375" style="79"/>
    <col min="11007" max="11007" width="45.6640625" style="79" customWidth="1"/>
    <col min="11008" max="11008" width="5.33203125" style="79" customWidth="1"/>
    <col min="11009" max="11009" width="5.6640625" style="79" customWidth="1"/>
    <col min="11010" max="11010" width="12.88671875" style="79" customWidth="1"/>
    <col min="11011" max="11011" width="5" style="79" customWidth="1"/>
    <col min="11012" max="11012" width="11.6640625" style="79" customWidth="1"/>
    <col min="11013" max="11013" width="11.44140625" style="79" customWidth="1"/>
    <col min="11014" max="11262" width="9.109375" style="79"/>
    <col min="11263" max="11263" width="45.6640625" style="79" customWidth="1"/>
    <col min="11264" max="11264" width="5.33203125" style="79" customWidth="1"/>
    <col min="11265" max="11265" width="5.6640625" style="79" customWidth="1"/>
    <col min="11266" max="11266" width="12.88671875" style="79" customWidth="1"/>
    <col min="11267" max="11267" width="5" style="79" customWidth="1"/>
    <col min="11268" max="11268" width="11.6640625" style="79" customWidth="1"/>
    <col min="11269" max="11269" width="11.44140625" style="79" customWidth="1"/>
    <col min="11270" max="11518" width="9.109375" style="79"/>
    <col min="11519" max="11519" width="45.6640625" style="79" customWidth="1"/>
    <col min="11520" max="11520" width="5.33203125" style="79" customWidth="1"/>
    <col min="11521" max="11521" width="5.6640625" style="79" customWidth="1"/>
    <col min="11522" max="11522" width="12.88671875" style="79" customWidth="1"/>
    <col min="11523" max="11523" width="5" style="79" customWidth="1"/>
    <col min="11524" max="11524" width="11.6640625" style="79" customWidth="1"/>
    <col min="11525" max="11525" width="11.44140625" style="79" customWidth="1"/>
    <col min="11526" max="11774" width="9.109375" style="79"/>
    <col min="11775" max="11775" width="45.6640625" style="79" customWidth="1"/>
    <col min="11776" max="11776" width="5.33203125" style="79" customWidth="1"/>
    <col min="11777" max="11777" width="5.6640625" style="79" customWidth="1"/>
    <col min="11778" max="11778" width="12.88671875" style="79" customWidth="1"/>
    <col min="11779" max="11779" width="5" style="79" customWidth="1"/>
    <col min="11780" max="11780" width="11.6640625" style="79" customWidth="1"/>
    <col min="11781" max="11781" width="11.44140625" style="79" customWidth="1"/>
    <col min="11782" max="12030" width="9.109375" style="79"/>
    <col min="12031" max="12031" width="45.6640625" style="79" customWidth="1"/>
    <col min="12032" max="12032" width="5.33203125" style="79" customWidth="1"/>
    <col min="12033" max="12033" width="5.6640625" style="79" customWidth="1"/>
    <col min="12034" max="12034" width="12.88671875" style="79" customWidth="1"/>
    <col min="12035" max="12035" width="5" style="79" customWidth="1"/>
    <col min="12036" max="12036" width="11.6640625" style="79" customWidth="1"/>
    <col min="12037" max="12037" width="11.44140625" style="79" customWidth="1"/>
    <col min="12038" max="12286" width="9.109375" style="79"/>
    <col min="12287" max="12287" width="45.6640625" style="79" customWidth="1"/>
    <col min="12288" max="12288" width="5.33203125" style="79" customWidth="1"/>
    <col min="12289" max="12289" width="5.6640625" style="79" customWidth="1"/>
    <col min="12290" max="12290" width="12.88671875" style="79" customWidth="1"/>
    <col min="12291" max="12291" width="5" style="79" customWidth="1"/>
    <col min="12292" max="12292" width="11.6640625" style="79" customWidth="1"/>
    <col min="12293" max="12293" width="11.44140625" style="79" customWidth="1"/>
    <col min="12294" max="12542" width="9.109375" style="79"/>
    <col min="12543" max="12543" width="45.6640625" style="79" customWidth="1"/>
    <col min="12544" max="12544" width="5.33203125" style="79" customWidth="1"/>
    <col min="12545" max="12545" width="5.6640625" style="79" customWidth="1"/>
    <col min="12546" max="12546" width="12.88671875" style="79" customWidth="1"/>
    <col min="12547" max="12547" width="5" style="79" customWidth="1"/>
    <col min="12548" max="12548" width="11.6640625" style="79" customWidth="1"/>
    <col min="12549" max="12549" width="11.44140625" style="79" customWidth="1"/>
    <col min="12550" max="12798" width="9.109375" style="79"/>
    <col min="12799" max="12799" width="45.6640625" style="79" customWidth="1"/>
    <col min="12800" max="12800" width="5.33203125" style="79" customWidth="1"/>
    <col min="12801" max="12801" width="5.6640625" style="79" customWidth="1"/>
    <col min="12802" max="12802" width="12.88671875" style="79" customWidth="1"/>
    <col min="12803" max="12803" width="5" style="79" customWidth="1"/>
    <col min="12804" max="12804" width="11.6640625" style="79" customWidth="1"/>
    <col min="12805" max="12805" width="11.44140625" style="79" customWidth="1"/>
    <col min="12806" max="13054" width="9.109375" style="79"/>
    <col min="13055" max="13055" width="45.6640625" style="79" customWidth="1"/>
    <col min="13056" max="13056" width="5.33203125" style="79" customWidth="1"/>
    <col min="13057" max="13057" width="5.6640625" style="79" customWidth="1"/>
    <col min="13058" max="13058" width="12.88671875" style="79" customWidth="1"/>
    <col min="13059" max="13059" width="5" style="79" customWidth="1"/>
    <col min="13060" max="13060" width="11.6640625" style="79" customWidth="1"/>
    <col min="13061" max="13061" width="11.44140625" style="79" customWidth="1"/>
    <col min="13062" max="13310" width="9.109375" style="79"/>
    <col min="13311" max="13311" width="45.6640625" style="79" customWidth="1"/>
    <col min="13312" max="13312" width="5.33203125" style="79" customWidth="1"/>
    <col min="13313" max="13313" width="5.6640625" style="79" customWidth="1"/>
    <col min="13314" max="13314" width="12.88671875" style="79" customWidth="1"/>
    <col min="13315" max="13315" width="5" style="79" customWidth="1"/>
    <col min="13316" max="13316" width="11.6640625" style="79" customWidth="1"/>
    <col min="13317" max="13317" width="11.44140625" style="79" customWidth="1"/>
    <col min="13318" max="13566" width="9.109375" style="79"/>
    <col min="13567" max="13567" width="45.6640625" style="79" customWidth="1"/>
    <col min="13568" max="13568" width="5.33203125" style="79" customWidth="1"/>
    <col min="13569" max="13569" width="5.6640625" style="79" customWidth="1"/>
    <col min="13570" max="13570" width="12.88671875" style="79" customWidth="1"/>
    <col min="13571" max="13571" width="5" style="79" customWidth="1"/>
    <col min="13572" max="13572" width="11.6640625" style="79" customWidth="1"/>
    <col min="13573" max="13573" width="11.44140625" style="79" customWidth="1"/>
    <col min="13574" max="13822" width="9.109375" style="79"/>
    <col min="13823" max="13823" width="45.6640625" style="79" customWidth="1"/>
    <col min="13824" max="13824" width="5.33203125" style="79" customWidth="1"/>
    <col min="13825" max="13825" width="5.6640625" style="79" customWidth="1"/>
    <col min="13826" max="13826" width="12.88671875" style="79" customWidth="1"/>
    <col min="13827" max="13827" width="5" style="79" customWidth="1"/>
    <col min="13828" max="13828" width="11.6640625" style="79" customWidth="1"/>
    <col min="13829" max="13829" width="11.44140625" style="79" customWidth="1"/>
    <col min="13830" max="14078" width="9.109375" style="79"/>
    <col min="14079" max="14079" width="45.6640625" style="79" customWidth="1"/>
    <col min="14080" max="14080" width="5.33203125" style="79" customWidth="1"/>
    <col min="14081" max="14081" width="5.6640625" style="79" customWidth="1"/>
    <col min="14082" max="14082" width="12.88671875" style="79" customWidth="1"/>
    <col min="14083" max="14083" width="5" style="79" customWidth="1"/>
    <col min="14084" max="14084" width="11.6640625" style="79" customWidth="1"/>
    <col min="14085" max="14085" width="11.44140625" style="79" customWidth="1"/>
    <col min="14086" max="14334" width="9.109375" style="79"/>
    <col min="14335" max="14335" width="45.6640625" style="79" customWidth="1"/>
    <col min="14336" max="14336" width="5.33203125" style="79" customWidth="1"/>
    <col min="14337" max="14337" width="5.6640625" style="79" customWidth="1"/>
    <col min="14338" max="14338" width="12.88671875" style="79" customWidth="1"/>
    <col min="14339" max="14339" width="5" style="79" customWidth="1"/>
    <col min="14340" max="14340" width="11.6640625" style="79" customWidth="1"/>
    <col min="14341" max="14341" width="11.44140625" style="79" customWidth="1"/>
    <col min="14342" max="14590" width="9.109375" style="79"/>
    <col min="14591" max="14591" width="45.6640625" style="79" customWidth="1"/>
    <col min="14592" max="14592" width="5.33203125" style="79" customWidth="1"/>
    <col min="14593" max="14593" width="5.6640625" style="79" customWidth="1"/>
    <col min="14594" max="14594" width="12.88671875" style="79" customWidth="1"/>
    <col min="14595" max="14595" width="5" style="79" customWidth="1"/>
    <col min="14596" max="14596" width="11.6640625" style="79" customWidth="1"/>
    <col min="14597" max="14597" width="11.44140625" style="79" customWidth="1"/>
    <col min="14598" max="14846" width="9.109375" style="79"/>
    <col min="14847" max="14847" width="45.6640625" style="79" customWidth="1"/>
    <col min="14848" max="14848" width="5.33203125" style="79" customWidth="1"/>
    <col min="14849" max="14849" width="5.6640625" style="79" customWidth="1"/>
    <col min="14850" max="14850" width="12.88671875" style="79" customWidth="1"/>
    <col min="14851" max="14851" width="5" style="79" customWidth="1"/>
    <col min="14852" max="14852" width="11.6640625" style="79" customWidth="1"/>
    <col min="14853" max="14853" width="11.44140625" style="79" customWidth="1"/>
    <col min="14854" max="15102" width="9.109375" style="79"/>
    <col min="15103" max="15103" width="45.6640625" style="79" customWidth="1"/>
    <col min="15104" max="15104" width="5.33203125" style="79" customWidth="1"/>
    <col min="15105" max="15105" width="5.6640625" style="79" customWidth="1"/>
    <col min="15106" max="15106" width="12.88671875" style="79" customWidth="1"/>
    <col min="15107" max="15107" width="5" style="79" customWidth="1"/>
    <col min="15108" max="15108" width="11.6640625" style="79" customWidth="1"/>
    <col min="15109" max="15109" width="11.44140625" style="79" customWidth="1"/>
    <col min="15110" max="15358" width="9.109375" style="79"/>
    <col min="15359" max="15359" width="45.6640625" style="79" customWidth="1"/>
    <col min="15360" max="15360" width="5.33203125" style="79" customWidth="1"/>
    <col min="15361" max="15361" width="5.6640625" style="79" customWidth="1"/>
    <col min="15362" max="15362" width="12.88671875" style="79" customWidth="1"/>
    <col min="15363" max="15363" width="5" style="79" customWidth="1"/>
    <col min="15364" max="15364" width="11.6640625" style="79" customWidth="1"/>
    <col min="15365" max="15365" width="11.44140625" style="79" customWidth="1"/>
    <col min="15366" max="15614" width="9.109375" style="79"/>
    <col min="15615" max="15615" width="45.6640625" style="79" customWidth="1"/>
    <col min="15616" max="15616" width="5.33203125" style="79" customWidth="1"/>
    <col min="15617" max="15617" width="5.6640625" style="79" customWidth="1"/>
    <col min="15618" max="15618" width="12.88671875" style="79" customWidth="1"/>
    <col min="15619" max="15619" width="5" style="79" customWidth="1"/>
    <col min="15620" max="15620" width="11.6640625" style="79" customWidth="1"/>
    <col min="15621" max="15621" width="11.44140625" style="79" customWidth="1"/>
    <col min="15622" max="15870" width="9.109375" style="79"/>
    <col min="15871" max="15871" width="45.6640625" style="79" customWidth="1"/>
    <col min="15872" max="15872" width="5.33203125" style="79" customWidth="1"/>
    <col min="15873" max="15873" width="5.6640625" style="79" customWidth="1"/>
    <col min="15874" max="15874" width="12.88671875" style="79" customWidth="1"/>
    <col min="15875" max="15875" width="5" style="79" customWidth="1"/>
    <col min="15876" max="15876" width="11.6640625" style="79" customWidth="1"/>
    <col min="15877" max="15877" width="11.44140625" style="79" customWidth="1"/>
    <col min="15878" max="16126" width="9.109375" style="79"/>
    <col min="16127" max="16127" width="45.6640625" style="79" customWidth="1"/>
    <col min="16128" max="16128" width="5.33203125" style="79" customWidth="1"/>
    <col min="16129" max="16129" width="5.6640625" style="79" customWidth="1"/>
    <col min="16130" max="16130" width="12.88671875" style="79" customWidth="1"/>
    <col min="16131" max="16131" width="5" style="79" customWidth="1"/>
    <col min="16132" max="16132" width="11.6640625" style="79" customWidth="1"/>
    <col min="16133" max="16133" width="11.44140625" style="79" customWidth="1"/>
    <col min="16134" max="16384" width="9.109375" style="79"/>
  </cols>
  <sheetData>
    <row r="1" spans="1:11" ht="14.4" x14ac:dyDescent="0.3">
      <c r="A1" s="368" t="s">
        <v>452</v>
      </c>
      <c r="B1" s="368"/>
      <c r="C1" s="368"/>
      <c r="D1" s="368"/>
      <c r="E1" s="368"/>
      <c r="F1" s="368"/>
      <c r="G1" s="369"/>
    </row>
    <row r="2" spans="1:11" ht="14.4" x14ac:dyDescent="0.3">
      <c r="A2" s="361" t="s">
        <v>171</v>
      </c>
      <c r="B2" s="361"/>
      <c r="C2" s="361"/>
      <c r="D2" s="361"/>
      <c r="E2" s="361"/>
      <c r="F2" s="361"/>
      <c r="G2" s="366"/>
    </row>
    <row r="3" spans="1:11" ht="14.4" x14ac:dyDescent="0.3">
      <c r="A3" s="361" t="s">
        <v>433</v>
      </c>
      <c r="B3" s="361"/>
      <c r="C3" s="361"/>
      <c r="D3" s="361"/>
      <c r="E3" s="361"/>
      <c r="F3" s="361"/>
      <c r="G3" s="366"/>
    </row>
    <row r="4" spans="1:11" ht="14.4" x14ac:dyDescent="0.3">
      <c r="A4" s="368" t="s">
        <v>432</v>
      </c>
      <c r="B4" s="368"/>
      <c r="C4" s="368"/>
      <c r="D4" s="368"/>
      <c r="E4" s="368"/>
      <c r="F4" s="368"/>
      <c r="G4" s="369"/>
    </row>
    <row r="5" spans="1:11" ht="14.4" x14ac:dyDescent="0.3">
      <c r="A5" s="361" t="s">
        <v>171</v>
      </c>
      <c r="B5" s="361"/>
      <c r="C5" s="361"/>
      <c r="D5" s="361"/>
      <c r="E5" s="361"/>
      <c r="F5" s="361"/>
      <c r="G5" s="366"/>
    </row>
    <row r="6" spans="1:11" ht="14.4" x14ac:dyDescent="0.3">
      <c r="A6" s="361" t="s">
        <v>453</v>
      </c>
      <c r="B6" s="361"/>
      <c r="C6" s="361"/>
      <c r="D6" s="361"/>
      <c r="E6" s="361"/>
      <c r="F6" s="361"/>
      <c r="G6" s="366"/>
    </row>
    <row r="7" spans="1:11" x14ac:dyDescent="0.25">
      <c r="A7" s="176"/>
      <c r="B7" s="204"/>
      <c r="C7" s="204"/>
      <c r="D7" s="204"/>
      <c r="E7" s="204"/>
      <c r="F7" s="80"/>
      <c r="G7" s="80"/>
    </row>
    <row r="8" spans="1:11" ht="56.25" customHeight="1" x14ac:dyDescent="0.3">
      <c r="A8" s="362" t="s">
        <v>434</v>
      </c>
      <c r="B8" s="362"/>
      <c r="C8" s="362"/>
      <c r="D8" s="362"/>
      <c r="E8" s="362"/>
      <c r="F8" s="362"/>
      <c r="G8" s="366"/>
    </row>
    <row r="9" spans="1:11" ht="17.399999999999999" x14ac:dyDescent="0.3">
      <c r="A9" s="177"/>
      <c r="B9" s="81"/>
      <c r="C9" s="81"/>
      <c r="D9" s="81"/>
      <c r="E9" s="81"/>
      <c r="F9" s="82"/>
      <c r="G9" s="82" t="s">
        <v>6</v>
      </c>
    </row>
    <row r="10" spans="1:11" x14ac:dyDescent="0.25">
      <c r="A10" s="367" t="s">
        <v>176</v>
      </c>
      <c r="B10" s="364" t="s">
        <v>177</v>
      </c>
      <c r="C10" s="364" t="s">
        <v>178</v>
      </c>
      <c r="D10" s="364" t="s">
        <v>179</v>
      </c>
      <c r="E10" s="364" t="s">
        <v>180</v>
      </c>
      <c r="F10" s="365" t="s">
        <v>60</v>
      </c>
      <c r="G10" s="365" t="s">
        <v>61</v>
      </c>
    </row>
    <row r="11" spans="1:11" x14ac:dyDescent="0.25">
      <c r="A11" s="367"/>
      <c r="B11" s="364"/>
      <c r="C11" s="364"/>
      <c r="D11" s="364"/>
      <c r="E11" s="364"/>
      <c r="F11" s="365"/>
      <c r="G11" s="365"/>
    </row>
    <row r="12" spans="1:11" x14ac:dyDescent="0.25">
      <c r="A12" s="206">
        <v>1</v>
      </c>
      <c r="B12" s="205" t="s">
        <v>182</v>
      </c>
      <c r="C12" s="205" t="s">
        <v>183</v>
      </c>
      <c r="D12" s="205" t="s">
        <v>184</v>
      </c>
      <c r="E12" s="205" t="s">
        <v>185</v>
      </c>
      <c r="F12" s="83">
        <v>6</v>
      </c>
      <c r="G12" s="83">
        <v>7</v>
      </c>
    </row>
    <row r="13" spans="1:11" ht="15.6" x14ac:dyDescent="0.3">
      <c r="A13" s="178" t="s">
        <v>186</v>
      </c>
      <c r="B13" s="85" t="s">
        <v>187</v>
      </c>
      <c r="C13" s="85"/>
      <c r="D13" s="85"/>
      <c r="E13" s="85"/>
      <c r="F13" s="86">
        <f>SUM(F14+F18+F23+F36+F40+F33)</f>
        <v>105287.79</v>
      </c>
      <c r="G13" s="86">
        <f>SUM(G14+G18+G23+G36+G40+G33)</f>
        <v>106613.99</v>
      </c>
    </row>
    <row r="14" spans="1:11" ht="28.5" customHeight="1" x14ac:dyDescent="0.25">
      <c r="A14" s="179" t="s">
        <v>188</v>
      </c>
      <c r="B14" s="88" t="s">
        <v>187</v>
      </c>
      <c r="C14" s="88" t="s">
        <v>189</v>
      </c>
      <c r="D14" s="88"/>
      <c r="E14" s="88"/>
      <c r="F14" s="89">
        <f>SUM(F17)</f>
        <v>1946.78</v>
      </c>
      <c r="G14" s="89">
        <f>SUM(G17)</f>
        <v>1946.78</v>
      </c>
      <c r="H14" s="170"/>
      <c r="I14" s="170"/>
      <c r="J14" s="170"/>
      <c r="K14" s="170"/>
    </row>
    <row r="15" spans="1:11" ht="27.6" x14ac:dyDescent="0.3">
      <c r="A15" s="180" t="s">
        <v>190</v>
      </c>
      <c r="B15" s="91" t="s">
        <v>187</v>
      </c>
      <c r="C15" s="91" t="s">
        <v>189</v>
      </c>
      <c r="D15" s="91" t="s">
        <v>191</v>
      </c>
      <c r="E15" s="91"/>
      <c r="F15" s="92">
        <f>SUM(F17)</f>
        <v>1946.78</v>
      </c>
      <c r="G15" s="92">
        <f>SUM(G17)</f>
        <v>1946.78</v>
      </c>
    </row>
    <row r="16" spans="1:11" s="96" customFormat="1" ht="26.4" x14ac:dyDescent="0.25">
      <c r="A16" s="181" t="s">
        <v>192</v>
      </c>
      <c r="B16" s="94" t="s">
        <v>187</v>
      </c>
      <c r="C16" s="94" t="s">
        <v>189</v>
      </c>
      <c r="D16" s="94" t="s">
        <v>191</v>
      </c>
      <c r="E16" s="94"/>
      <c r="F16" s="95">
        <f>SUM(F17)</f>
        <v>1946.78</v>
      </c>
      <c r="G16" s="95">
        <f>SUM(G17)</f>
        <v>1946.78</v>
      </c>
    </row>
    <row r="17" spans="1:7" ht="66" x14ac:dyDescent="0.25">
      <c r="A17" s="182" t="s">
        <v>193</v>
      </c>
      <c r="B17" s="98" t="s">
        <v>187</v>
      </c>
      <c r="C17" s="98" t="s">
        <v>189</v>
      </c>
      <c r="D17" s="98" t="s">
        <v>191</v>
      </c>
      <c r="E17" s="98" t="s">
        <v>194</v>
      </c>
      <c r="F17" s="99">
        <v>1946.78</v>
      </c>
      <c r="G17" s="99">
        <v>1946.78</v>
      </c>
    </row>
    <row r="18" spans="1:7" ht="27.6" x14ac:dyDescent="0.25">
      <c r="A18" s="179" t="s">
        <v>195</v>
      </c>
      <c r="B18" s="88" t="s">
        <v>187</v>
      </c>
      <c r="C18" s="88" t="s">
        <v>196</v>
      </c>
      <c r="D18" s="88"/>
      <c r="E18" s="88"/>
      <c r="F18" s="89">
        <f t="shared" ref="F18:G19" si="0">SUM(F19)</f>
        <v>4996.29</v>
      </c>
      <c r="G18" s="89">
        <f t="shared" si="0"/>
        <v>4996.29</v>
      </c>
    </row>
    <row r="19" spans="1:7" s="100" customFormat="1" ht="27.6" x14ac:dyDescent="0.3">
      <c r="A19" s="180" t="s">
        <v>190</v>
      </c>
      <c r="B19" s="91" t="s">
        <v>187</v>
      </c>
      <c r="C19" s="91" t="s">
        <v>196</v>
      </c>
      <c r="D19" s="91" t="s">
        <v>197</v>
      </c>
      <c r="E19" s="91"/>
      <c r="F19" s="92">
        <f t="shared" si="0"/>
        <v>4996.29</v>
      </c>
      <c r="G19" s="92">
        <f t="shared" si="0"/>
        <v>4996.29</v>
      </c>
    </row>
    <row r="20" spans="1:7" x14ac:dyDescent="0.25">
      <c r="A20" s="182" t="s">
        <v>198</v>
      </c>
      <c r="B20" s="98" t="s">
        <v>187</v>
      </c>
      <c r="C20" s="98" t="s">
        <v>196</v>
      </c>
      <c r="D20" s="98" t="s">
        <v>197</v>
      </c>
      <c r="E20" s="98"/>
      <c r="F20" s="99">
        <f>SUM(F21+F22)</f>
        <v>4996.29</v>
      </c>
      <c r="G20" s="99">
        <f>SUM(G21+G22)</f>
        <v>4996.29</v>
      </c>
    </row>
    <row r="21" spans="1:7" s="96" customFormat="1" ht="66" x14ac:dyDescent="0.25">
      <c r="A21" s="181" t="s">
        <v>193</v>
      </c>
      <c r="B21" s="94" t="s">
        <v>187</v>
      </c>
      <c r="C21" s="94" t="s">
        <v>196</v>
      </c>
      <c r="D21" s="94" t="s">
        <v>197</v>
      </c>
      <c r="E21" s="94" t="s">
        <v>194</v>
      </c>
      <c r="F21" s="95">
        <v>4490.96</v>
      </c>
      <c r="G21" s="95">
        <v>4490.96</v>
      </c>
    </row>
    <row r="22" spans="1:7" s="96" customFormat="1" ht="26.4" x14ac:dyDescent="0.25">
      <c r="A22" s="181" t="s">
        <v>207</v>
      </c>
      <c r="B22" s="94" t="s">
        <v>187</v>
      </c>
      <c r="C22" s="94" t="s">
        <v>196</v>
      </c>
      <c r="D22" s="94" t="s">
        <v>197</v>
      </c>
      <c r="E22" s="94" t="s">
        <v>200</v>
      </c>
      <c r="F22" s="95">
        <v>505.33</v>
      </c>
      <c r="G22" s="95">
        <v>505.33</v>
      </c>
    </row>
    <row r="23" spans="1:7" ht="13.8" x14ac:dyDescent="0.25">
      <c r="A23" s="179" t="s">
        <v>201</v>
      </c>
      <c r="B23" s="101" t="s">
        <v>187</v>
      </c>
      <c r="C23" s="101" t="s">
        <v>202</v>
      </c>
      <c r="D23" s="101"/>
      <c r="E23" s="101"/>
      <c r="F23" s="102">
        <f>SUM(F26+F24)</f>
        <v>74244.899999999994</v>
      </c>
      <c r="G23" s="102">
        <f>SUM(G26+G24)</f>
        <v>74244.899999999994</v>
      </c>
    </row>
    <row r="24" spans="1:7" s="100" customFormat="1" ht="41.4" x14ac:dyDescent="0.3">
      <c r="A24" s="180" t="s">
        <v>203</v>
      </c>
      <c r="B24" s="103" t="s">
        <v>187</v>
      </c>
      <c r="C24" s="104" t="s">
        <v>202</v>
      </c>
      <c r="D24" s="91" t="s">
        <v>204</v>
      </c>
      <c r="E24" s="104"/>
      <c r="F24" s="92">
        <f>SUM(F25)</f>
        <v>2396.37</v>
      </c>
      <c r="G24" s="92">
        <f>SUM(G25)</f>
        <v>2396.37</v>
      </c>
    </row>
    <row r="25" spans="1:7" ht="66" x14ac:dyDescent="0.25">
      <c r="A25" s="181" t="s">
        <v>193</v>
      </c>
      <c r="B25" s="94" t="s">
        <v>187</v>
      </c>
      <c r="C25" s="94" t="s">
        <v>202</v>
      </c>
      <c r="D25" s="94" t="s">
        <v>204</v>
      </c>
      <c r="E25" s="94" t="s">
        <v>194</v>
      </c>
      <c r="F25" s="95">
        <v>2396.37</v>
      </c>
      <c r="G25" s="95">
        <v>2396.37</v>
      </c>
    </row>
    <row r="26" spans="1:7" ht="27.6" x14ac:dyDescent="0.3">
      <c r="A26" s="180" t="s">
        <v>190</v>
      </c>
      <c r="B26" s="91" t="s">
        <v>187</v>
      </c>
      <c r="C26" s="91" t="s">
        <v>202</v>
      </c>
      <c r="D26" s="91"/>
      <c r="E26" s="91"/>
      <c r="F26" s="92">
        <f>SUM(F29+F27)</f>
        <v>71848.53</v>
      </c>
      <c r="G26" s="92">
        <f>SUM(G29+G27)</f>
        <v>71848.53</v>
      </c>
    </row>
    <row r="27" spans="1:7" x14ac:dyDescent="0.25">
      <c r="A27" s="181" t="s">
        <v>205</v>
      </c>
      <c r="B27" s="94" t="s">
        <v>187</v>
      </c>
      <c r="C27" s="94" t="s">
        <v>202</v>
      </c>
      <c r="D27" s="94" t="s">
        <v>206</v>
      </c>
      <c r="E27" s="94"/>
      <c r="F27" s="95">
        <f>SUM(F28)</f>
        <v>7967.56</v>
      </c>
      <c r="G27" s="95">
        <f>SUM(G28)</f>
        <v>7967.56</v>
      </c>
    </row>
    <row r="28" spans="1:7" ht="66" x14ac:dyDescent="0.25">
      <c r="A28" s="182" t="s">
        <v>193</v>
      </c>
      <c r="B28" s="98" t="s">
        <v>187</v>
      </c>
      <c r="C28" s="98" t="s">
        <v>202</v>
      </c>
      <c r="D28" s="98" t="s">
        <v>206</v>
      </c>
      <c r="E28" s="98" t="s">
        <v>194</v>
      </c>
      <c r="F28" s="99">
        <v>7967.56</v>
      </c>
      <c r="G28" s="99">
        <v>7967.56</v>
      </c>
    </row>
    <row r="29" spans="1:7" x14ac:dyDescent="0.25">
      <c r="A29" s="181" t="s">
        <v>198</v>
      </c>
      <c r="B29" s="94" t="s">
        <v>187</v>
      </c>
      <c r="C29" s="94" t="s">
        <v>202</v>
      </c>
      <c r="D29" s="94" t="s">
        <v>197</v>
      </c>
      <c r="E29" s="94"/>
      <c r="F29" s="95">
        <f>SUM(F30+F31+F32)</f>
        <v>63880.97</v>
      </c>
      <c r="G29" s="95">
        <f>SUM(G30+G31+G32)</f>
        <v>63880.97</v>
      </c>
    </row>
    <row r="30" spans="1:7" ht="66" x14ac:dyDescent="0.25">
      <c r="A30" s="182" t="s">
        <v>193</v>
      </c>
      <c r="B30" s="98" t="s">
        <v>187</v>
      </c>
      <c r="C30" s="98" t="s">
        <v>202</v>
      </c>
      <c r="D30" s="98" t="s">
        <v>197</v>
      </c>
      <c r="E30" s="98" t="s">
        <v>194</v>
      </c>
      <c r="F30" s="99">
        <v>53248.98</v>
      </c>
      <c r="G30" s="99">
        <v>53248.98</v>
      </c>
    </row>
    <row r="31" spans="1:7" ht="26.4" x14ac:dyDescent="0.25">
      <c r="A31" s="182" t="s">
        <v>207</v>
      </c>
      <c r="B31" s="98" t="s">
        <v>187</v>
      </c>
      <c r="C31" s="98" t="s">
        <v>202</v>
      </c>
      <c r="D31" s="98" t="s">
        <v>197</v>
      </c>
      <c r="E31" s="98" t="s">
        <v>200</v>
      </c>
      <c r="F31" s="99">
        <v>10571.99</v>
      </c>
      <c r="G31" s="99">
        <v>10571.99</v>
      </c>
    </row>
    <row r="32" spans="1:7" x14ac:dyDescent="0.25">
      <c r="A32" s="182" t="s">
        <v>210</v>
      </c>
      <c r="B32" s="106" t="s">
        <v>187</v>
      </c>
      <c r="C32" s="107" t="s">
        <v>202</v>
      </c>
      <c r="D32" s="98" t="s">
        <v>197</v>
      </c>
      <c r="E32" s="107" t="s">
        <v>211</v>
      </c>
      <c r="F32" s="95">
        <v>60</v>
      </c>
      <c r="G32" s="95">
        <v>60</v>
      </c>
    </row>
    <row r="33" spans="1:7" ht="14.4" x14ac:dyDescent="0.3">
      <c r="A33" s="179" t="s">
        <v>212</v>
      </c>
      <c r="B33" s="122" t="s">
        <v>187</v>
      </c>
      <c r="C33" s="183" t="s">
        <v>213</v>
      </c>
      <c r="D33" s="183"/>
      <c r="E33" s="183"/>
      <c r="F33" s="95">
        <f>SUM(F34)</f>
        <v>16.7</v>
      </c>
      <c r="G33" s="95">
        <f>SUM(G34)</f>
        <v>18.3</v>
      </c>
    </row>
    <row r="34" spans="1:7" ht="69" x14ac:dyDescent="0.3">
      <c r="A34" s="180" t="s">
        <v>214</v>
      </c>
      <c r="B34" s="91" t="s">
        <v>187</v>
      </c>
      <c r="C34" s="91" t="s">
        <v>213</v>
      </c>
      <c r="D34" s="91" t="s">
        <v>435</v>
      </c>
      <c r="E34" s="91"/>
      <c r="F34" s="95">
        <f>SUM(F35)</f>
        <v>16.7</v>
      </c>
      <c r="G34" s="95">
        <f>SUM(G35)</f>
        <v>18.3</v>
      </c>
    </row>
    <row r="35" spans="1:7" ht="26.4" x14ac:dyDescent="0.25">
      <c r="A35" s="181" t="s">
        <v>216</v>
      </c>
      <c r="B35" s="94" t="s">
        <v>187</v>
      </c>
      <c r="C35" s="94" t="s">
        <v>213</v>
      </c>
      <c r="D35" s="94" t="s">
        <v>435</v>
      </c>
      <c r="E35" s="94" t="s">
        <v>200</v>
      </c>
      <c r="F35" s="95">
        <v>16.7</v>
      </c>
      <c r="G35" s="95">
        <v>18.3</v>
      </c>
    </row>
    <row r="36" spans="1:7" ht="13.8" x14ac:dyDescent="0.25">
      <c r="A36" s="184" t="s">
        <v>217</v>
      </c>
      <c r="B36" s="85" t="s">
        <v>187</v>
      </c>
      <c r="C36" s="85" t="s">
        <v>218</v>
      </c>
      <c r="D36" s="85"/>
      <c r="E36" s="85"/>
      <c r="F36" s="86">
        <f t="shared" ref="F36:G38" si="1">SUM(F37)</f>
        <v>3000</v>
      </c>
      <c r="G36" s="86">
        <f t="shared" si="1"/>
        <v>3000</v>
      </c>
    </row>
    <row r="37" spans="1:7" ht="13.8" x14ac:dyDescent="0.3">
      <c r="A37" s="185" t="s">
        <v>217</v>
      </c>
      <c r="B37" s="103" t="s">
        <v>187</v>
      </c>
      <c r="C37" s="103" t="s">
        <v>218</v>
      </c>
      <c r="D37" s="103" t="s">
        <v>219</v>
      </c>
      <c r="E37" s="103"/>
      <c r="F37" s="92">
        <f t="shared" si="1"/>
        <v>3000</v>
      </c>
      <c r="G37" s="92">
        <f t="shared" si="1"/>
        <v>3000</v>
      </c>
    </row>
    <row r="38" spans="1:7" s="96" customFormat="1" ht="26.4" x14ac:dyDescent="0.25">
      <c r="A38" s="181" t="s">
        <v>220</v>
      </c>
      <c r="B38" s="110" t="s">
        <v>187</v>
      </c>
      <c r="C38" s="110" t="s">
        <v>218</v>
      </c>
      <c r="D38" s="110" t="s">
        <v>219</v>
      </c>
      <c r="E38" s="110"/>
      <c r="F38" s="95">
        <f t="shared" si="1"/>
        <v>3000</v>
      </c>
      <c r="G38" s="95">
        <f t="shared" si="1"/>
        <v>3000</v>
      </c>
    </row>
    <row r="39" spans="1:7" x14ac:dyDescent="0.25">
      <c r="A39" s="182" t="s">
        <v>210</v>
      </c>
      <c r="B39" s="106" t="s">
        <v>187</v>
      </c>
      <c r="C39" s="106" t="s">
        <v>218</v>
      </c>
      <c r="D39" s="106" t="s">
        <v>219</v>
      </c>
      <c r="E39" s="106" t="s">
        <v>211</v>
      </c>
      <c r="F39" s="99">
        <v>3000</v>
      </c>
      <c r="G39" s="99">
        <v>3000</v>
      </c>
    </row>
    <row r="40" spans="1:7" ht="13.8" x14ac:dyDescent="0.25">
      <c r="A40" s="184" t="s">
        <v>221</v>
      </c>
      <c r="B40" s="85" t="s">
        <v>187</v>
      </c>
      <c r="C40" s="85" t="s">
        <v>222</v>
      </c>
      <c r="D40" s="85"/>
      <c r="E40" s="85"/>
      <c r="F40" s="86">
        <f>SUM(F41+F52+F59+F45+F55)</f>
        <v>21083.119999999999</v>
      </c>
      <c r="G40" s="86">
        <f>SUM(G41+G52+G59+G45+G55)</f>
        <v>22407.72</v>
      </c>
    </row>
    <row r="41" spans="1:7" ht="27.6" x14ac:dyDescent="0.3">
      <c r="A41" s="180" t="s">
        <v>190</v>
      </c>
      <c r="B41" s="91" t="s">
        <v>187</v>
      </c>
      <c r="C41" s="91" t="s">
        <v>222</v>
      </c>
      <c r="D41" s="88" t="s">
        <v>436</v>
      </c>
      <c r="E41" s="91"/>
      <c r="F41" s="92">
        <f>SUM(F42)</f>
        <v>1748.9</v>
      </c>
      <c r="G41" s="92">
        <f>SUM(G42)</f>
        <v>1801.5</v>
      </c>
    </row>
    <row r="42" spans="1:7" ht="26.4" x14ac:dyDescent="0.25">
      <c r="A42" s="182" t="s">
        <v>224</v>
      </c>
      <c r="B42" s="98" t="s">
        <v>225</v>
      </c>
      <c r="C42" s="98" t="s">
        <v>222</v>
      </c>
      <c r="D42" s="98" t="s">
        <v>436</v>
      </c>
      <c r="E42" s="98"/>
      <c r="F42" s="99">
        <f>SUM(F43+F44)</f>
        <v>1748.9</v>
      </c>
      <c r="G42" s="99">
        <f>SUM(G43+G44)</f>
        <v>1801.5</v>
      </c>
    </row>
    <row r="43" spans="1:7" ht="66" x14ac:dyDescent="0.25">
      <c r="A43" s="181" t="s">
        <v>193</v>
      </c>
      <c r="B43" s="94" t="s">
        <v>187</v>
      </c>
      <c r="C43" s="94" t="s">
        <v>222</v>
      </c>
      <c r="D43" s="94" t="s">
        <v>436</v>
      </c>
      <c r="E43" s="94" t="s">
        <v>194</v>
      </c>
      <c r="F43" s="95">
        <v>1342.3</v>
      </c>
      <c r="G43" s="95">
        <v>1342.3</v>
      </c>
    </row>
    <row r="44" spans="1:7" s="96" customFormat="1" ht="26.4" x14ac:dyDescent="0.25">
      <c r="A44" s="181" t="s">
        <v>207</v>
      </c>
      <c r="B44" s="94" t="s">
        <v>187</v>
      </c>
      <c r="C44" s="94" t="s">
        <v>222</v>
      </c>
      <c r="D44" s="94" t="s">
        <v>436</v>
      </c>
      <c r="E44" s="94" t="s">
        <v>200</v>
      </c>
      <c r="F44" s="95">
        <v>406.6</v>
      </c>
      <c r="G44" s="95">
        <v>459.2</v>
      </c>
    </row>
    <row r="45" spans="1:7" ht="27" x14ac:dyDescent="0.3">
      <c r="A45" s="186" t="s">
        <v>227</v>
      </c>
      <c r="B45" s="112" t="s">
        <v>187</v>
      </c>
      <c r="C45" s="112" t="s">
        <v>222</v>
      </c>
      <c r="D45" s="103" t="s">
        <v>437</v>
      </c>
      <c r="E45" s="112"/>
      <c r="F45" s="92">
        <f>SUM(F46+F50)</f>
        <v>886.22</v>
      </c>
      <c r="G45" s="92">
        <f>SUM(G46+G50)</f>
        <v>886.22</v>
      </c>
    </row>
    <row r="46" spans="1:7" ht="39.6" x14ac:dyDescent="0.25">
      <c r="A46" s="182" t="s">
        <v>229</v>
      </c>
      <c r="B46" s="106" t="s">
        <v>187</v>
      </c>
      <c r="C46" s="106" t="s">
        <v>222</v>
      </c>
      <c r="D46" s="106" t="s">
        <v>437</v>
      </c>
      <c r="E46" s="106"/>
      <c r="F46" s="99">
        <f>SUM(F47+F49+F48)</f>
        <v>886</v>
      </c>
      <c r="G46" s="99">
        <f>SUM(G47+G49+G48)</f>
        <v>886</v>
      </c>
    </row>
    <row r="47" spans="1:7" ht="66" x14ac:dyDescent="0.25">
      <c r="A47" s="181" t="s">
        <v>193</v>
      </c>
      <c r="B47" s="94" t="s">
        <v>187</v>
      </c>
      <c r="C47" s="94" t="s">
        <v>222</v>
      </c>
      <c r="D47" s="110" t="s">
        <v>437</v>
      </c>
      <c r="E47" s="94" t="s">
        <v>194</v>
      </c>
      <c r="F47" s="95">
        <v>571.1</v>
      </c>
      <c r="G47" s="95">
        <v>571.1</v>
      </c>
    </row>
    <row r="48" spans="1:7" ht="66" x14ac:dyDescent="0.25">
      <c r="A48" s="181" t="s">
        <v>193</v>
      </c>
      <c r="B48" s="98" t="s">
        <v>187</v>
      </c>
      <c r="C48" s="98" t="s">
        <v>222</v>
      </c>
      <c r="D48" s="110" t="s">
        <v>438</v>
      </c>
      <c r="E48" s="94" t="s">
        <v>194</v>
      </c>
      <c r="F48" s="95">
        <v>178.4</v>
      </c>
      <c r="G48" s="95">
        <v>178.4</v>
      </c>
    </row>
    <row r="49" spans="1:7" s="96" customFormat="1" ht="26.4" x14ac:dyDescent="0.25">
      <c r="A49" s="181" t="s">
        <v>207</v>
      </c>
      <c r="B49" s="94" t="s">
        <v>187</v>
      </c>
      <c r="C49" s="94" t="s">
        <v>222</v>
      </c>
      <c r="D49" s="110" t="s">
        <v>437</v>
      </c>
      <c r="E49" s="94" t="s">
        <v>200</v>
      </c>
      <c r="F49" s="95">
        <v>136.5</v>
      </c>
      <c r="G49" s="95">
        <v>136.5</v>
      </c>
    </row>
    <row r="50" spans="1:7" ht="54" customHeight="1" x14ac:dyDescent="0.25">
      <c r="A50" s="182" t="s">
        <v>231</v>
      </c>
      <c r="B50" s="98" t="s">
        <v>187</v>
      </c>
      <c r="C50" s="98" t="s">
        <v>222</v>
      </c>
      <c r="D50" s="98" t="s">
        <v>232</v>
      </c>
      <c r="E50" s="98"/>
      <c r="F50" s="99">
        <f>SUM(F51)</f>
        <v>0.22</v>
      </c>
      <c r="G50" s="99">
        <f>SUM(G51)</f>
        <v>0.22</v>
      </c>
    </row>
    <row r="51" spans="1:7" ht="66" x14ac:dyDescent="0.25">
      <c r="A51" s="181" t="s">
        <v>193</v>
      </c>
      <c r="B51" s="94" t="s">
        <v>187</v>
      </c>
      <c r="C51" s="94" t="s">
        <v>222</v>
      </c>
      <c r="D51" s="94" t="s">
        <v>232</v>
      </c>
      <c r="E51" s="94" t="s">
        <v>194</v>
      </c>
      <c r="F51" s="95">
        <v>0.22</v>
      </c>
      <c r="G51" s="95">
        <v>0.22</v>
      </c>
    </row>
    <row r="52" spans="1:7" ht="27.6" x14ac:dyDescent="0.3">
      <c r="A52" s="180" t="s">
        <v>439</v>
      </c>
      <c r="B52" s="91" t="s">
        <v>187</v>
      </c>
      <c r="C52" s="91" t="s">
        <v>222</v>
      </c>
      <c r="D52" s="91" t="s">
        <v>234</v>
      </c>
      <c r="E52" s="91"/>
      <c r="F52" s="92">
        <f>SUM(F53)</f>
        <v>500</v>
      </c>
      <c r="G52" s="92">
        <f>SUM(G53)</f>
        <v>1582</v>
      </c>
    </row>
    <row r="53" spans="1:7" s="96" customFormat="1" x14ac:dyDescent="0.25">
      <c r="A53" s="187" t="s">
        <v>235</v>
      </c>
      <c r="B53" s="94" t="s">
        <v>187</v>
      </c>
      <c r="C53" s="94" t="s">
        <v>222</v>
      </c>
      <c r="D53" s="94" t="s">
        <v>234</v>
      </c>
      <c r="E53" s="94"/>
      <c r="F53" s="95">
        <f>SUM(F54)</f>
        <v>500</v>
      </c>
      <c r="G53" s="95">
        <f>SUM(G54)</f>
        <v>1582</v>
      </c>
    </row>
    <row r="54" spans="1:7" x14ac:dyDescent="0.25">
      <c r="A54" s="182" t="s">
        <v>210</v>
      </c>
      <c r="B54" s="98" t="s">
        <v>187</v>
      </c>
      <c r="C54" s="98" t="s">
        <v>222</v>
      </c>
      <c r="D54" s="98" t="s">
        <v>237</v>
      </c>
      <c r="E54" s="98" t="s">
        <v>211</v>
      </c>
      <c r="F54" s="99">
        <v>500</v>
      </c>
      <c r="G54" s="99">
        <v>1582</v>
      </c>
    </row>
    <row r="55" spans="1:7" s="100" customFormat="1" ht="27" x14ac:dyDescent="0.3">
      <c r="A55" s="186" t="s">
        <v>238</v>
      </c>
      <c r="B55" s="112" t="s">
        <v>187</v>
      </c>
      <c r="C55" s="112" t="s">
        <v>222</v>
      </c>
      <c r="D55" s="112"/>
      <c r="E55" s="112"/>
      <c r="F55" s="92">
        <f>SUM(F56)</f>
        <v>11348</v>
      </c>
      <c r="G55" s="92">
        <f>SUM(G56)</f>
        <v>11688</v>
      </c>
    </row>
    <row r="56" spans="1:7" ht="26.4" x14ac:dyDescent="0.25">
      <c r="A56" s="182" t="s">
        <v>241</v>
      </c>
      <c r="B56" s="106" t="s">
        <v>187</v>
      </c>
      <c r="C56" s="106" t="s">
        <v>222</v>
      </c>
      <c r="D56" s="106" t="s">
        <v>440</v>
      </c>
      <c r="E56" s="106"/>
      <c r="F56" s="99">
        <f>SUM(F57+F58)</f>
        <v>11348</v>
      </c>
      <c r="G56" s="99">
        <f>SUM(G57+G58)</f>
        <v>11688</v>
      </c>
    </row>
    <row r="57" spans="1:7" ht="66" x14ac:dyDescent="0.25">
      <c r="A57" s="181" t="s">
        <v>193</v>
      </c>
      <c r="B57" s="94" t="s">
        <v>187</v>
      </c>
      <c r="C57" s="94" t="s">
        <v>222</v>
      </c>
      <c r="D57" s="110" t="s">
        <v>440</v>
      </c>
      <c r="E57" s="94" t="s">
        <v>194</v>
      </c>
      <c r="F57" s="95">
        <v>10231.19</v>
      </c>
      <c r="G57" s="95">
        <v>10571.19</v>
      </c>
    </row>
    <row r="58" spans="1:7" ht="26.4" x14ac:dyDescent="0.25">
      <c r="A58" s="181" t="s">
        <v>207</v>
      </c>
      <c r="B58" s="94" t="s">
        <v>187</v>
      </c>
      <c r="C58" s="94" t="s">
        <v>222</v>
      </c>
      <c r="D58" s="110" t="s">
        <v>440</v>
      </c>
      <c r="E58" s="94" t="s">
        <v>200</v>
      </c>
      <c r="F58" s="95">
        <v>1116.81</v>
      </c>
      <c r="G58" s="95">
        <v>1116.81</v>
      </c>
    </row>
    <row r="59" spans="1:7" s="100" customFormat="1" ht="13.8" x14ac:dyDescent="0.3">
      <c r="A59" s="180" t="s">
        <v>243</v>
      </c>
      <c r="B59" s="103" t="s">
        <v>187</v>
      </c>
      <c r="C59" s="103" t="s">
        <v>222</v>
      </c>
      <c r="D59" s="103" t="s">
        <v>244</v>
      </c>
      <c r="E59" s="91"/>
      <c r="F59" s="92">
        <f>SUM(F60+F62+F64)</f>
        <v>6600</v>
      </c>
      <c r="G59" s="92">
        <f>SUM(G60+G62)</f>
        <v>6450</v>
      </c>
    </row>
    <row r="60" spans="1:7" ht="52.8" x14ac:dyDescent="0.25">
      <c r="A60" s="188" t="s">
        <v>247</v>
      </c>
      <c r="B60" s="106" t="s">
        <v>187</v>
      </c>
      <c r="C60" s="106" t="s">
        <v>248</v>
      </c>
      <c r="D60" s="106" t="s">
        <v>249</v>
      </c>
      <c r="E60" s="106"/>
      <c r="F60" s="99">
        <f>SUM(F61)</f>
        <v>6450</v>
      </c>
      <c r="G60" s="99">
        <f>SUM(G61)</f>
        <v>6450</v>
      </c>
    </row>
    <row r="61" spans="1:7" s="96" customFormat="1" ht="26.4" x14ac:dyDescent="0.25">
      <c r="A61" s="181" t="s">
        <v>207</v>
      </c>
      <c r="B61" s="110" t="s">
        <v>187</v>
      </c>
      <c r="C61" s="110" t="s">
        <v>222</v>
      </c>
      <c r="D61" s="110" t="s">
        <v>249</v>
      </c>
      <c r="E61" s="110" t="s">
        <v>200</v>
      </c>
      <c r="F61" s="95">
        <v>6450</v>
      </c>
      <c r="G61" s="95">
        <v>6450</v>
      </c>
    </row>
    <row r="62" spans="1:7" s="96" customFormat="1" ht="26.4" x14ac:dyDescent="0.25">
      <c r="A62" s="188" t="s">
        <v>254</v>
      </c>
      <c r="B62" s="106" t="s">
        <v>187</v>
      </c>
      <c r="C62" s="106" t="s">
        <v>248</v>
      </c>
      <c r="D62" s="106" t="s">
        <v>255</v>
      </c>
      <c r="E62" s="106"/>
      <c r="F62" s="99">
        <f>SUM(F63)</f>
        <v>0</v>
      </c>
      <c r="G62" s="99">
        <f>SUM(G63)</f>
        <v>0</v>
      </c>
    </row>
    <row r="63" spans="1:7" s="96" customFormat="1" ht="26.4" x14ac:dyDescent="0.25">
      <c r="A63" s="181" t="s">
        <v>207</v>
      </c>
      <c r="B63" s="110" t="s">
        <v>187</v>
      </c>
      <c r="C63" s="110" t="s">
        <v>222</v>
      </c>
      <c r="D63" s="110" t="s">
        <v>255</v>
      </c>
      <c r="E63" s="110" t="s">
        <v>200</v>
      </c>
      <c r="F63" s="95">
        <v>0</v>
      </c>
      <c r="G63" s="95">
        <v>0</v>
      </c>
    </row>
    <row r="64" spans="1:7" s="96" customFormat="1" ht="52.8" x14ac:dyDescent="0.25">
      <c r="A64" s="182" t="s">
        <v>256</v>
      </c>
      <c r="B64" s="106" t="s">
        <v>187</v>
      </c>
      <c r="C64" s="106" t="s">
        <v>222</v>
      </c>
      <c r="D64" s="106" t="s">
        <v>257</v>
      </c>
      <c r="E64" s="110"/>
      <c r="F64" s="95">
        <v>150</v>
      </c>
      <c r="G64" s="95"/>
    </row>
    <row r="65" spans="1:7" s="96" customFormat="1" ht="26.4" x14ac:dyDescent="0.25">
      <c r="A65" s="181" t="s">
        <v>207</v>
      </c>
      <c r="B65" s="110" t="s">
        <v>187</v>
      </c>
      <c r="C65" s="110" t="s">
        <v>222</v>
      </c>
      <c r="D65" s="110" t="s">
        <v>257</v>
      </c>
      <c r="E65" s="110" t="s">
        <v>200</v>
      </c>
      <c r="F65" s="95">
        <v>150</v>
      </c>
      <c r="G65" s="95"/>
    </row>
    <row r="66" spans="1:7" s="116" customFormat="1" ht="15.6" x14ac:dyDescent="0.3">
      <c r="A66" s="189" t="s">
        <v>258</v>
      </c>
      <c r="B66" s="114" t="s">
        <v>189</v>
      </c>
      <c r="C66" s="114"/>
      <c r="D66" s="114"/>
      <c r="E66" s="114"/>
      <c r="F66" s="115">
        <f t="shared" ref="F66:G68" si="2">SUM(F67)</f>
        <v>100</v>
      </c>
      <c r="G66" s="115">
        <f t="shared" si="2"/>
        <v>41</v>
      </c>
    </row>
    <row r="67" spans="1:7" s="100" customFormat="1" ht="13.8" x14ac:dyDescent="0.3">
      <c r="A67" s="180" t="s">
        <v>259</v>
      </c>
      <c r="B67" s="103" t="s">
        <v>189</v>
      </c>
      <c r="C67" s="103" t="s">
        <v>202</v>
      </c>
      <c r="D67" s="103"/>
      <c r="E67" s="103"/>
      <c r="F67" s="92">
        <f t="shared" si="2"/>
        <v>100</v>
      </c>
      <c r="G67" s="92">
        <f t="shared" si="2"/>
        <v>41</v>
      </c>
    </row>
    <row r="68" spans="1:7" s="100" customFormat="1" ht="41.4" x14ac:dyDescent="0.3">
      <c r="A68" s="180" t="s">
        <v>245</v>
      </c>
      <c r="B68" s="103" t="s">
        <v>189</v>
      </c>
      <c r="C68" s="103" t="s">
        <v>202</v>
      </c>
      <c r="D68" s="103" t="s">
        <v>246</v>
      </c>
      <c r="E68" s="103"/>
      <c r="F68" s="92">
        <f t="shared" si="2"/>
        <v>100</v>
      </c>
      <c r="G68" s="92">
        <f t="shared" si="2"/>
        <v>41</v>
      </c>
    </row>
    <row r="69" spans="1:7" s="96" customFormat="1" ht="26.4" x14ac:dyDescent="0.25">
      <c r="A69" s="182" t="s">
        <v>207</v>
      </c>
      <c r="B69" s="110" t="s">
        <v>189</v>
      </c>
      <c r="C69" s="110" t="s">
        <v>202</v>
      </c>
      <c r="D69" s="110" t="s">
        <v>246</v>
      </c>
      <c r="E69" s="110" t="s">
        <v>200</v>
      </c>
      <c r="F69" s="95">
        <v>100</v>
      </c>
      <c r="G69" s="95">
        <v>41</v>
      </c>
    </row>
    <row r="70" spans="1:7" s="96" customFormat="1" ht="31.2" x14ac:dyDescent="0.3">
      <c r="A70" s="189" t="s">
        <v>260</v>
      </c>
      <c r="B70" s="117" t="s">
        <v>196</v>
      </c>
      <c r="C70" s="117"/>
      <c r="D70" s="117"/>
      <c r="E70" s="117"/>
      <c r="F70" s="115">
        <f t="shared" ref="F70:G72" si="3">SUM(F71)</f>
        <v>500</v>
      </c>
      <c r="G70" s="115">
        <f t="shared" si="3"/>
        <v>500</v>
      </c>
    </row>
    <row r="71" spans="1:7" s="96" customFormat="1" ht="28.5" customHeight="1" x14ac:dyDescent="0.3">
      <c r="A71" s="180" t="s">
        <v>261</v>
      </c>
      <c r="B71" s="91" t="s">
        <v>196</v>
      </c>
      <c r="C71" s="91" t="s">
        <v>262</v>
      </c>
      <c r="D71" s="91"/>
      <c r="E71" s="91"/>
      <c r="F71" s="92">
        <f t="shared" si="3"/>
        <v>500</v>
      </c>
      <c r="G71" s="92">
        <f t="shared" si="3"/>
        <v>500</v>
      </c>
    </row>
    <row r="72" spans="1:7" s="96" customFormat="1" ht="13.8" x14ac:dyDescent="0.3">
      <c r="A72" s="180" t="s">
        <v>243</v>
      </c>
      <c r="B72" s="91" t="s">
        <v>196</v>
      </c>
      <c r="C72" s="91" t="s">
        <v>262</v>
      </c>
      <c r="D72" s="91" t="s">
        <v>244</v>
      </c>
      <c r="E72" s="91"/>
      <c r="F72" s="92">
        <f t="shared" si="3"/>
        <v>500</v>
      </c>
      <c r="G72" s="92">
        <f t="shared" si="3"/>
        <v>500</v>
      </c>
    </row>
    <row r="73" spans="1:7" s="96" customFormat="1" ht="41.4" x14ac:dyDescent="0.3">
      <c r="A73" s="180" t="s">
        <v>245</v>
      </c>
      <c r="B73" s="88" t="s">
        <v>196</v>
      </c>
      <c r="C73" s="88" t="s">
        <v>262</v>
      </c>
      <c r="D73" s="88" t="s">
        <v>246</v>
      </c>
      <c r="E73" s="88"/>
      <c r="F73" s="89">
        <f>SUM(F77+F75)</f>
        <v>500</v>
      </c>
      <c r="G73" s="89">
        <f>SUM(G77+G75)</f>
        <v>500</v>
      </c>
    </row>
    <row r="74" spans="1:7" s="96" customFormat="1" x14ac:dyDescent="0.25">
      <c r="A74" s="181" t="s">
        <v>263</v>
      </c>
      <c r="B74" s="94" t="s">
        <v>196</v>
      </c>
      <c r="C74" s="94" t="s">
        <v>262</v>
      </c>
      <c r="D74" s="94" t="s">
        <v>246</v>
      </c>
      <c r="E74" s="94"/>
      <c r="F74" s="95">
        <f>SUM(F75)</f>
        <v>300</v>
      </c>
      <c r="G74" s="95">
        <f>SUM(G75)</f>
        <v>300</v>
      </c>
    </row>
    <row r="75" spans="1:7" s="96" customFormat="1" ht="26.4" x14ac:dyDescent="0.25">
      <c r="A75" s="182" t="s">
        <v>207</v>
      </c>
      <c r="B75" s="98" t="s">
        <v>196</v>
      </c>
      <c r="C75" s="98" t="s">
        <v>262</v>
      </c>
      <c r="D75" s="98" t="s">
        <v>246</v>
      </c>
      <c r="E75" s="98" t="s">
        <v>200</v>
      </c>
      <c r="F75" s="99">
        <v>300</v>
      </c>
      <c r="G75" s="99">
        <v>300</v>
      </c>
    </row>
    <row r="76" spans="1:7" s="96" customFormat="1" ht="39.6" x14ac:dyDescent="0.25">
      <c r="A76" s="181" t="s">
        <v>264</v>
      </c>
      <c r="B76" s="94" t="s">
        <v>196</v>
      </c>
      <c r="C76" s="94" t="s">
        <v>262</v>
      </c>
      <c r="D76" s="94" t="s">
        <v>246</v>
      </c>
      <c r="E76" s="94"/>
      <c r="F76" s="95">
        <f>SUM(F77)</f>
        <v>200</v>
      </c>
      <c r="G76" s="95">
        <f>SUM(G77)</f>
        <v>200</v>
      </c>
    </row>
    <row r="77" spans="1:7" s="96" customFormat="1" ht="26.4" x14ac:dyDescent="0.25">
      <c r="A77" s="182" t="s">
        <v>252</v>
      </c>
      <c r="B77" s="98" t="s">
        <v>196</v>
      </c>
      <c r="C77" s="98" t="s">
        <v>262</v>
      </c>
      <c r="D77" s="98" t="s">
        <v>246</v>
      </c>
      <c r="E77" s="98" t="s">
        <v>253</v>
      </c>
      <c r="F77" s="99">
        <v>200</v>
      </c>
      <c r="G77" s="99">
        <v>200</v>
      </c>
    </row>
    <row r="78" spans="1:7" ht="15.6" x14ac:dyDescent="0.3">
      <c r="A78" s="178" t="s">
        <v>265</v>
      </c>
      <c r="B78" s="114" t="s">
        <v>202</v>
      </c>
      <c r="C78" s="114"/>
      <c r="D78" s="114"/>
      <c r="E78" s="114"/>
      <c r="F78" s="115">
        <f>SUM(F91+F87+F79+F84)</f>
        <v>17296</v>
      </c>
      <c r="G78" s="115">
        <f>SUM(G91+G87+G79+G84)</f>
        <v>8261</v>
      </c>
    </row>
    <row r="79" spans="1:7" x14ac:dyDescent="0.25">
      <c r="A79" s="186" t="s">
        <v>266</v>
      </c>
      <c r="B79" s="112" t="s">
        <v>202</v>
      </c>
      <c r="C79" s="112" t="s">
        <v>189</v>
      </c>
      <c r="D79" s="112"/>
      <c r="E79" s="112"/>
      <c r="F79" s="89">
        <f t="shared" ref="F79:G80" si="4">SUM(F80)</f>
        <v>9400</v>
      </c>
      <c r="G79" s="89">
        <f t="shared" si="4"/>
        <v>0</v>
      </c>
    </row>
    <row r="80" spans="1:7" ht="13.8" x14ac:dyDescent="0.3">
      <c r="A80" s="180" t="s">
        <v>243</v>
      </c>
      <c r="B80" s="112" t="s">
        <v>202</v>
      </c>
      <c r="C80" s="112" t="s">
        <v>189</v>
      </c>
      <c r="D80" s="91" t="s">
        <v>244</v>
      </c>
      <c r="E80" s="112"/>
      <c r="F80" s="89">
        <f t="shared" si="4"/>
        <v>9400</v>
      </c>
      <c r="G80" s="89">
        <f t="shared" si="4"/>
        <v>0</v>
      </c>
    </row>
    <row r="81" spans="1:7" ht="26.4" x14ac:dyDescent="0.25">
      <c r="A81" s="182" t="s">
        <v>267</v>
      </c>
      <c r="B81" s="98" t="s">
        <v>202</v>
      </c>
      <c r="C81" s="98" t="s">
        <v>189</v>
      </c>
      <c r="D81" s="106"/>
      <c r="E81" s="98"/>
      <c r="F81" s="99">
        <f>SUM(F83+F82)</f>
        <v>9400</v>
      </c>
      <c r="G81" s="99">
        <f>SUM(G83+G82)</f>
        <v>0</v>
      </c>
    </row>
    <row r="82" spans="1:7" ht="26.4" x14ac:dyDescent="0.25">
      <c r="A82" s="181" t="s">
        <v>207</v>
      </c>
      <c r="B82" s="94" t="s">
        <v>202</v>
      </c>
      <c r="C82" s="94" t="s">
        <v>189</v>
      </c>
      <c r="D82" s="110" t="s">
        <v>268</v>
      </c>
      <c r="E82" s="94" t="s">
        <v>200</v>
      </c>
      <c r="F82" s="99">
        <v>2900</v>
      </c>
      <c r="G82" s="99"/>
    </row>
    <row r="83" spans="1:7" s="96" customFormat="1" ht="26.4" x14ac:dyDescent="0.25">
      <c r="A83" s="181" t="s">
        <v>250</v>
      </c>
      <c r="B83" s="110" t="s">
        <v>202</v>
      </c>
      <c r="C83" s="110" t="s">
        <v>189</v>
      </c>
      <c r="D83" s="110" t="s">
        <v>441</v>
      </c>
      <c r="E83" s="110" t="s">
        <v>251</v>
      </c>
      <c r="F83" s="95">
        <v>6500</v>
      </c>
      <c r="G83" s="95"/>
    </row>
    <row r="84" spans="1:7" s="96" customFormat="1" x14ac:dyDescent="0.25">
      <c r="A84" s="186" t="s">
        <v>269</v>
      </c>
      <c r="B84" s="112" t="s">
        <v>202</v>
      </c>
      <c r="C84" s="112" t="s">
        <v>270</v>
      </c>
      <c r="D84" s="112"/>
      <c r="E84" s="112"/>
      <c r="F84" s="95">
        <f>SUM(F85)</f>
        <v>11</v>
      </c>
      <c r="G84" s="95">
        <f>SUM(G85)</f>
        <v>11</v>
      </c>
    </row>
    <row r="85" spans="1:7" s="96" customFormat="1" ht="52.8" x14ac:dyDescent="0.25">
      <c r="A85" s="182" t="s">
        <v>271</v>
      </c>
      <c r="B85" s="106" t="s">
        <v>202</v>
      </c>
      <c r="C85" s="106" t="s">
        <v>270</v>
      </c>
      <c r="D85" s="106" t="s">
        <v>442</v>
      </c>
      <c r="E85" s="106"/>
      <c r="F85" s="95">
        <f>SUM(F86)</f>
        <v>11</v>
      </c>
      <c r="G85" s="95">
        <f>SUM(G86)</f>
        <v>11</v>
      </c>
    </row>
    <row r="86" spans="1:7" s="96" customFormat="1" x14ac:dyDescent="0.25">
      <c r="A86" s="181" t="s">
        <v>210</v>
      </c>
      <c r="B86" s="110" t="s">
        <v>202</v>
      </c>
      <c r="C86" s="110" t="s">
        <v>270</v>
      </c>
      <c r="D86" s="110" t="s">
        <v>442</v>
      </c>
      <c r="E86" s="110" t="s">
        <v>211</v>
      </c>
      <c r="F86" s="95">
        <v>11</v>
      </c>
      <c r="G86" s="95">
        <v>11</v>
      </c>
    </row>
    <row r="87" spans="1:7" s="118" customFormat="1" x14ac:dyDescent="0.25">
      <c r="A87" s="186" t="s">
        <v>273</v>
      </c>
      <c r="B87" s="88" t="s">
        <v>202</v>
      </c>
      <c r="C87" s="88" t="s">
        <v>274</v>
      </c>
      <c r="D87" s="88"/>
      <c r="E87" s="88"/>
      <c r="F87" s="89">
        <f>SUM(F88)</f>
        <v>7785</v>
      </c>
      <c r="G87" s="89">
        <f>SUM(G88)</f>
        <v>8150</v>
      </c>
    </row>
    <row r="88" spans="1:7" ht="13.8" x14ac:dyDescent="0.3">
      <c r="A88" s="180" t="s">
        <v>243</v>
      </c>
      <c r="B88" s="103" t="s">
        <v>202</v>
      </c>
      <c r="C88" s="103" t="s">
        <v>274</v>
      </c>
      <c r="D88" s="91" t="s">
        <v>244</v>
      </c>
      <c r="E88" s="103"/>
      <c r="F88" s="92">
        <f>SUM(F89)</f>
        <v>7785</v>
      </c>
      <c r="G88" s="92">
        <f>SUM(G89)</f>
        <v>8150</v>
      </c>
    </row>
    <row r="89" spans="1:7" ht="40.5" customHeight="1" x14ac:dyDescent="0.25">
      <c r="A89" s="190" t="s">
        <v>443</v>
      </c>
      <c r="B89" s="98" t="s">
        <v>202</v>
      </c>
      <c r="C89" s="98" t="s">
        <v>274</v>
      </c>
      <c r="D89" s="98" t="s">
        <v>276</v>
      </c>
      <c r="E89" s="98"/>
      <c r="F89" s="99">
        <f>SUM(F90:F90)</f>
        <v>7785</v>
      </c>
      <c r="G89" s="99">
        <f>SUM(G90:G90)</f>
        <v>8150</v>
      </c>
    </row>
    <row r="90" spans="1:7" ht="26.4" x14ac:dyDescent="0.25">
      <c r="A90" s="181" t="s">
        <v>207</v>
      </c>
      <c r="B90" s="94" t="s">
        <v>202</v>
      </c>
      <c r="C90" s="94" t="s">
        <v>274</v>
      </c>
      <c r="D90" s="94" t="s">
        <v>276</v>
      </c>
      <c r="E90" s="94" t="s">
        <v>200</v>
      </c>
      <c r="F90" s="95">
        <v>7785</v>
      </c>
      <c r="G90" s="95">
        <v>8150</v>
      </c>
    </row>
    <row r="91" spans="1:7" ht="26.4" x14ac:dyDescent="0.25">
      <c r="A91" s="186" t="s">
        <v>278</v>
      </c>
      <c r="B91" s="112" t="s">
        <v>202</v>
      </c>
      <c r="C91" s="112" t="s">
        <v>279</v>
      </c>
      <c r="D91" s="112"/>
      <c r="E91" s="112"/>
      <c r="F91" s="89">
        <f>SUM(F92)</f>
        <v>100</v>
      </c>
      <c r="G91" s="89">
        <f>SUM(G92)</f>
        <v>100</v>
      </c>
    </row>
    <row r="92" spans="1:7" ht="13.8" x14ac:dyDescent="0.3">
      <c r="A92" s="180" t="s">
        <v>243</v>
      </c>
      <c r="B92" s="112" t="s">
        <v>202</v>
      </c>
      <c r="C92" s="112" t="s">
        <v>279</v>
      </c>
      <c r="D92" s="91" t="s">
        <v>244</v>
      </c>
      <c r="E92" s="112"/>
      <c r="F92" s="89">
        <f>SUM(F93)</f>
        <v>100</v>
      </c>
      <c r="G92" s="89">
        <f>SUM(G93)</f>
        <v>100</v>
      </c>
    </row>
    <row r="93" spans="1:7" ht="52.8" x14ac:dyDescent="0.25">
      <c r="A93" s="182" t="s">
        <v>280</v>
      </c>
      <c r="B93" s="106" t="s">
        <v>202</v>
      </c>
      <c r="C93" s="106" t="s">
        <v>279</v>
      </c>
      <c r="D93" s="106" t="s">
        <v>281</v>
      </c>
      <c r="E93" s="106"/>
      <c r="F93" s="99">
        <f>SUM(F94:F94)</f>
        <v>100</v>
      </c>
      <c r="G93" s="99">
        <f>SUM(G94:G94)</f>
        <v>100</v>
      </c>
    </row>
    <row r="94" spans="1:7" s="96" customFormat="1" x14ac:dyDescent="0.25">
      <c r="A94" s="181" t="s">
        <v>210</v>
      </c>
      <c r="B94" s="110" t="s">
        <v>202</v>
      </c>
      <c r="C94" s="110" t="s">
        <v>279</v>
      </c>
      <c r="D94" s="110" t="s">
        <v>281</v>
      </c>
      <c r="E94" s="94" t="s">
        <v>211</v>
      </c>
      <c r="F94" s="95">
        <v>100</v>
      </c>
      <c r="G94" s="95">
        <v>100</v>
      </c>
    </row>
    <row r="95" spans="1:7" ht="15.6" x14ac:dyDescent="0.3">
      <c r="A95" s="178" t="s">
        <v>282</v>
      </c>
      <c r="B95" s="114" t="s">
        <v>213</v>
      </c>
      <c r="C95" s="114"/>
      <c r="D95" s="114"/>
      <c r="E95" s="114"/>
      <c r="F95" s="115">
        <f>SUM(F96+F101+F113)</f>
        <v>79445</v>
      </c>
      <c r="G95" s="115">
        <f>SUM(G96+G101+G113)</f>
        <v>71845</v>
      </c>
    </row>
    <row r="96" spans="1:7" s="96" customFormat="1" ht="14.4" x14ac:dyDescent="0.3">
      <c r="A96" s="191" t="s">
        <v>283</v>
      </c>
      <c r="B96" s="122" t="s">
        <v>213</v>
      </c>
      <c r="C96" s="122" t="s">
        <v>187</v>
      </c>
      <c r="D96" s="122"/>
      <c r="E96" s="122"/>
      <c r="F96" s="123">
        <f t="shared" ref="F96:G97" si="5">SUM(F97)</f>
        <v>11700</v>
      </c>
      <c r="G96" s="123">
        <f t="shared" si="5"/>
        <v>13500</v>
      </c>
    </row>
    <row r="97" spans="1:7" ht="13.8" x14ac:dyDescent="0.3">
      <c r="A97" s="180" t="s">
        <v>243</v>
      </c>
      <c r="B97" s="91" t="s">
        <v>213</v>
      </c>
      <c r="C97" s="91" t="s">
        <v>187</v>
      </c>
      <c r="D97" s="91" t="s">
        <v>244</v>
      </c>
      <c r="E97" s="91"/>
      <c r="F97" s="124">
        <f t="shared" si="5"/>
        <v>11700</v>
      </c>
      <c r="G97" s="124">
        <f t="shared" si="5"/>
        <v>13500</v>
      </c>
    </row>
    <row r="98" spans="1:7" s="125" customFormat="1" ht="52.8" x14ac:dyDescent="0.25">
      <c r="A98" s="182" t="s">
        <v>284</v>
      </c>
      <c r="B98" s="106" t="s">
        <v>213</v>
      </c>
      <c r="C98" s="106" t="s">
        <v>187</v>
      </c>
      <c r="D98" s="106" t="s">
        <v>285</v>
      </c>
      <c r="E98" s="106"/>
      <c r="F98" s="99">
        <f>SUM(F99+F100)</f>
        <v>11700</v>
      </c>
      <c r="G98" s="99">
        <f>SUM(G99+G100)</f>
        <v>13500</v>
      </c>
    </row>
    <row r="99" spans="1:7" s="126" customFormat="1" ht="26.4" x14ac:dyDescent="0.25">
      <c r="A99" s="181" t="s">
        <v>207</v>
      </c>
      <c r="B99" s="110" t="s">
        <v>213</v>
      </c>
      <c r="C99" s="110" t="s">
        <v>187</v>
      </c>
      <c r="D99" s="110" t="s">
        <v>285</v>
      </c>
      <c r="E99" s="110" t="s">
        <v>200</v>
      </c>
      <c r="F99" s="95">
        <v>8500</v>
      </c>
      <c r="G99" s="95">
        <v>10000</v>
      </c>
    </row>
    <row r="100" spans="1:7" s="126" customFormat="1" x14ac:dyDescent="0.25">
      <c r="A100" s="181" t="s">
        <v>210</v>
      </c>
      <c r="B100" s="94" t="s">
        <v>213</v>
      </c>
      <c r="C100" s="94" t="s">
        <v>187</v>
      </c>
      <c r="D100" s="94" t="s">
        <v>286</v>
      </c>
      <c r="E100" s="94" t="s">
        <v>211</v>
      </c>
      <c r="F100" s="95">
        <v>3200</v>
      </c>
      <c r="G100" s="95">
        <v>3500</v>
      </c>
    </row>
    <row r="101" spans="1:7" ht="13.8" x14ac:dyDescent="0.3">
      <c r="A101" s="185" t="s">
        <v>288</v>
      </c>
      <c r="B101" s="103" t="s">
        <v>213</v>
      </c>
      <c r="C101" s="103" t="s">
        <v>196</v>
      </c>
      <c r="D101" s="103"/>
      <c r="E101" s="103"/>
      <c r="F101" s="92">
        <f>SUM(F102)</f>
        <v>53945</v>
      </c>
      <c r="G101" s="92">
        <f>SUM(G102)</f>
        <v>45045</v>
      </c>
    </row>
    <row r="102" spans="1:7" ht="13.8" x14ac:dyDescent="0.3">
      <c r="A102" s="180" t="s">
        <v>243</v>
      </c>
      <c r="B102" s="103" t="s">
        <v>213</v>
      </c>
      <c r="C102" s="103" t="s">
        <v>196</v>
      </c>
      <c r="D102" s="103" t="s">
        <v>244</v>
      </c>
      <c r="E102" s="103"/>
      <c r="F102" s="92">
        <f>SUM(F103)</f>
        <v>53945</v>
      </c>
      <c r="G102" s="92">
        <f>SUM(G103)</f>
        <v>45045</v>
      </c>
    </row>
    <row r="103" spans="1:7" ht="39.6" x14ac:dyDescent="0.25">
      <c r="A103" s="135" t="s">
        <v>289</v>
      </c>
      <c r="B103" s="98" t="s">
        <v>213</v>
      </c>
      <c r="C103" s="98" t="s">
        <v>196</v>
      </c>
      <c r="D103" s="98" t="s">
        <v>290</v>
      </c>
      <c r="E103" s="98"/>
      <c r="F103" s="132">
        <f>SUM(F105+F104+F106+F107+F111+F109)</f>
        <v>53945</v>
      </c>
      <c r="G103" s="132">
        <f>SUM(G105+G104+G106+G107+G111+G109)</f>
        <v>45045</v>
      </c>
    </row>
    <row r="104" spans="1:7" ht="26.4" x14ac:dyDescent="0.25">
      <c r="A104" s="338" t="s">
        <v>207</v>
      </c>
      <c r="B104" s="94" t="s">
        <v>213</v>
      </c>
      <c r="C104" s="94" t="s">
        <v>196</v>
      </c>
      <c r="D104" s="98" t="s">
        <v>290</v>
      </c>
      <c r="E104" s="94" t="s">
        <v>200</v>
      </c>
      <c r="F104" s="120">
        <v>6530</v>
      </c>
      <c r="G104" s="120">
        <v>3000</v>
      </c>
    </row>
    <row r="105" spans="1:7" ht="26.4" x14ac:dyDescent="0.25">
      <c r="A105" s="338" t="s">
        <v>250</v>
      </c>
      <c r="B105" s="94" t="s">
        <v>213</v>
      </c>
      <c r="C105" s="94" t="s">
        <v>196</v>
      </c>
      <c r="D105" s="98" t="s">
        <v>290</v>
      </c>
      <c r="E105" s="94" t="s">
        <v>251</v>
      </c>
      <c r="F105" s="120">
        <v>6500</v>
      </c>
      <c r="G105" s="120">
        <v>1100</v>
      </c>
    </row>
    <row r="106" spans="1:7" ht="27.75" customHeight="1" x14ac:dyDescent="0.25">
      <c r="A106" s="338" t="s">
        <v>252</v>
      </c>
      <c r="B106" s="94" t="s">
        <v>213</v>
      </c>
      <c r="C106" s="94" t="s">
        <v>196</v>
      </c>
      <c r="D106" s="98" t="s">
        <v>290</v>
      </c>
      <c r="E106" s="94" t="s">
        <v>253</v>
      </c>
      <c r="F106" s="120">
        <v>520</v>
      </c>
      <c r="G106" s="120">
        <v>550</v>
      </c>
    </row>
    <row r="107" spans="1:7" x14ac:dyDescent="0.25">
      <c r="A107" s="188" t="s">
        <v>291</v>
      </c>
      <c r="B107" s="106" t="s">
        <v>213</v>
      </c>
      <c r="C107" s="106" t="s">
        <v>196</v>
      </c>
      <c r="D107" s="106" t="s">
        <v>292</v>
      </c>
      <c r="E107" s="106"/>
      <c r="F107" s="99">
        <f>SUM(F108)</f>
        <v>6100</v>
      </c>
      <c r="G107" s="99">
        <f>SUM(G108)</f>
        <v>6100</v>
      </c>
    </row>
    <row r="108" spans="1:7" s="96" customFormat="1" ht="28.5" customHeight="1" x14ac:dyDescent="0.25">
      <c r="A108" s="338" t="s">
        <v>252</v>
      </c>
      <c r="B108" s="110" t="s">
        <v>213</v>
      </c>
      <c r="C108" s="110" t="s">
        <v>196</v>
      </c>
      <c r="D108" s="110" t="s">
        <v>292</v>
      </c>
      <c r="E108" s="110" t="s">
        <v>253</v>
      </c>
      <c r="F108" s="95">
        <v>6100</v>
      </c>
      <c r="G108" s="95">
        <v>6100</v>
      </c>
    </row>
    <row r="109" spans="1:7" s="96" customFormat="1" ht="17.25" customHeight="1" x14ac:dyDescent="0.25">
      <c r="A109" s="135" t="s">
        <v>293</v>
      </c>
      <c r="B109" s="106" t="s">
        <v>213</v>
      </c>
      <c r="C109" s="106" t="s">
        <v>196</v>
      </c>
      <c r="D109" s="106" t="s">
        <v>294</v>
      </c>
      <c r="E109" s="106"/>
      <c r="F109" s="95">
        <f>SUM(F110)</f>
        <v>31245</v>
      </c>
      <c r="G109" s="95">
        <f>SUM(G110)</f>
        <v>31245</v>
      </c>
    </row>
    <row r="110" spans="1:7" s="96" customFormat="1" ht="28.5" customHeight="1" x14ac:dyDescent="0.25">
      <c r="A110" s="338" t="s">
        <v>252</v>
      </c>
      <c r="B110" s="110" t="s">
        <v>213</v>
      </c>
      <c r="C110" s="110" t="s">
        <v>196</v>
      </c>
      <c r="D110" s="110" t="s">
        <v>294</v>
      </c>
      <c r="E110" s="110" t="s">
        <v>253</v>
      </c>
      <c r="F110" s="95">
        <v>31245</v>
      </c>
      <c r="G110" s="95">
        <v>31245</v>
      </c>
    </row>
    <row r="111" spans="1:7" x14ac:dyDescent="0.25">
      <c r="A111" s="188" t="s">
        <v>295</v>
      </c>
      <c r="B111" s="106" t="s">
        <v>213</v>
      </c>
      <c r="C111" s="106" t="s">
        <v>196</v>
      </c>
      <c r="D111" s="106" t="s">
        <v>296</v>
      </c>
      <c r="E111" s="106"/>
      <c r="F111" s="99">
        <f>SUM(F112)</f>
        <v>3050</v>
      </c>
      <c r="G111" s="99">
        <f>SUM(G112)</f>
        <v>3050</v>
      </c>
    </row>
    <row r="112" spans="1:7" s="96" customFormat="1" ht="27" customHeight="1" x14ac:dyDescent="0.25">
      <c r="A112" s="338" t="s">
        <v>252</v>
      </c>
      <c r="B112" s="110" t="s">
        <v>213</v>
      </c>
      <c r="C112" s="110" t="s">
        <v>196</v>
      </c>
      <c r="D112" s="110" t="s">
        <v>296</v>
      </c>
      <c r="E112" s="110" t="s">
        <v>253</v>
      </c>
      <c r="F112" s="95">
        <v>3050</v>
      </c>
      <c r="G112" s="95">
        <v>3050</v>
      </c>
    </row>
    <row r="113" spans="1:7" s="130" customFormat="1" ht="27.6" x14ac:dyDescent="0.25">
      <c r="A113" s="192" t="s">
        <v>301</v>
      </c>
      <c r="B113" s="101" t="s">
        <v>213</v>
      </c>
      <c r="C113" s="137" t="s">
        <v>213</v>
      </c>
      <c r="D113" s="108"/>
      <c r="E113" s="108"/>
      <c r="F113" s="86">
        <f t="shared" ref="F113:G114" si="6">SUM(F114)</f>
        <v>13800</v>
      </c>
      <c r="G113" s="86">
        <f t="shared" si="6"/>
        <v>13300</v>
      </c>
    </row>
    <row r="114" spans="1:7" ht="19.5" customHeight="1" x14ac:dyDescent="0.3">
      <c r="A114" s="185" t="s">
        <v>302</v>
      </c>
      <c r="B114" s="103" t="s">
        <v>213</v>
      </c>
      <c r="C114" s="103" t="s">
        <v>213</v>
      </c>
      <c r="D114" s="91"/>
      <c r="E114" s="103"/>
      <c r="F114" s="92">
        <f t="shared" si="6"/>
        <v>13800</v>
      </c>
      <c r="G114" s="92">
        <f t="shared" si="6"/>
        <v>13300</v>
      </c>
    </row>
    <row r="115" spans="1:7" s="140" customFormat="1" ht="13.8" x14ac:dyDescent="0.3">
      <c r="A115" s="180" t="s">
        <v>243</v>
      </c>
      <c r="B115" s="88" t="s">
        <v>213</v>
      </c>
      <c r="C115" s="138" t="s">
        <v>213</v>
      </c>
      <c r="D115" s="139" t="s">
        <v>244</v>
      </c>
      <c r="E115" s="139"/>
      <c r="F115" s="89">
        <f>SUM(F117+F119)</f>
        <v>13800</v>
      </c>
      <c r="G115" s="89">
        <f>SUM(G117+G119)</f>
        <v>13300</v>
      </c>
    </row>
    <row r="116" spans="1:7" s="140" customFormat="1" ht="13.8" x14ac:dyDescent="0.3">
      <c r="A116" s="185" t="s">
        <v>302</v>
      </c>
      <c r="B116" s="103" t="s">
        <v>213</v>
      </c>
      <c r="C116" s="103" t="s">
        <v>213</v>
      </c>
      <c r="D116" s="91"/>
      <c r="E116" s="103"/>
      <c r="F116" s="92">
        <f t="shared" ref="F116:G117" si="7">SUM(F117)</f>
        <v>13300</v>
      </c>
      <c r="G116" s="92">
        <f t="shared" si="7"/>
        <v>13300</v>
      </c>
    </row>
    <row r="117" spans="1:7" s="140" customFormat="1" ht="26.4" x14ac:dyDescent="0.25">
      <c r="A117" s="182" t="s">
        <v>303</v>
      </c>
      <c r="B117" s="106" t="s">
        <v>213</v>
      </c>
      <c r="C117" s="106" t="s">
        <v>213</v>
      </c>
      <c r="D117" s="106" t="s">
        <v>304</v>
      </c>
      <c r="E117" s="106"/>
      <c r="F117" s="99">
        <f t="shared" si="7"/>
        <v>13300</v>
      </c>
      <c r="G117" s="99">
        <f t="shared" si="7"/>
        <v>13300</v>
      </c>
    </row>
    <row r="118" spans="1:7" s="96" customFormat="1" ht="26.4" x14ac:dyDescent="0.25">
      <c r="A118" s="181" t="s">
        <v>207</v>
      </c>
      <c r="B118" s="106" t="s">
        <v>213</v>
      </c>
      <c r="C118" s="106" t="s">
        <v>213</v>
      </c>
      <c r="D118" s="110" t="s">
        <v>304</v>
      </c>
      <c r="E118" s="106" t="s">
        <v>200</v>
      </c>
      <c r="F118" s="99">
        <v>13300</v>
      </c>
      <c r="G118" s="120">
        <v>13300</v>
      </c>
    </row>
    <row r="119" spans="1:7" s="144" customFormat="1" ht="52.8" x14ac:dyDescent="0.25">
      <c r="A119" s="193" t="s">
        <v>307</v>
      </c>
      <c r="B119" s="98" t="s">
        <v>213</v>
      </c>
      <c r="C119" s="105" t="s">
        <v>213</v>
      </c>
      <c r="D119" s="107" t="s">
        <v>308</v>
      </c>
      <c r="E119" s="107"/>
      <c r="F119" s="99">
        <f>SUM(F120)</f>
        <v>500</v>
      </c>
      <c r="G119" s="99">
        <f>SUM(G120)</f>
        <v>0</v>
      </c>
    </row>
    <row r="120" spans="1:7" s="143" customFormat="1" ht="26.4" x14ac:dyDescent="0.25">
      <c r="A120" s="181" t="s">
        <v>207</v>
      </c>
      <c r="B120" s="94" t="s">
        <v>213</v>
      </c>
      <c r="C120" s="142" t="s">
        <v>213</v>
      </c>
      <c r="D120" s="133" t="s">
        <v>308</v>
      </c>
      <c r="E120" s="133" t="s">
        <v>200</v>
      </c>
      <c r="F120" s="95">
        <v>500</v>
      </c>
      <c r="G120" s="95"/>
    </row>
    <row r="121" spans="1:7" s="152" customFormat="1" ht="16.2" x14ac:dyDescent="0.35">
      <c r="A121" s="194" t="s">
        <v>311</v>
      </c>
      <c r="B121" s="149" t="s">
        <v>312</v>
      </c>
      <c r="C121" s="149"/>
      <c r="D121" s="149"/>
      <c r="E121" s="150"/>
      <c r="F121" s="151">
        <f t="shared" ref="F121:G123" si="8">SUM(F122)</f>
        <v>18000</v>
      </c>
      <c r="G121" s="151">
        <f t="shared" si="8"/>
        <v>20130</v>
      </c>
    </row>
    <row r="122" spans="1:7" s="140" customFormat="1" ht="27.6" x14ac:dyDescent="0.3">
      <c r="A122" s="180" t="s">
        <v>313</v>
      </c>
      <c r="B122" s="153" t="s">
        <v>312</v>
      </c>
      <c r="C122" s="153" t="s">
        <v>213</v>
      </c>
      <c r="D122" s="153"/>
      <c r="E122" s="91"/>
      <c r="F122" s="124">
        <f t="shared" si="8"/>
        <v>18000</v>
      </c>
      <c r="G122" s="124">
        <f t="shared" si="8"/>
        <v>20130</v>
      </c>
    </row>
    <row r="123" spans="1:7" s="140" customFormat="1" ht="39.6" x14ac:dyDescent="0.25">
      <c r="A123" s="181" t="s">
        <v>314</v>
      </c>
      <c r="B123" s="145" t="s">
        <v>312</v>
      </c>
      <c r="C123" s="145" t="s">
        <v>213</v>
      </c>
      <c r="D123" s="145" t="s">
        <v>315</v>
      </c>
      <c r="E123" s="94"/>
      <c r="F123" s="120">
        <f t="shared" si="8"/>
        <v>18000</v>
      </c>
      <c r="G123" s="120">
        <f t="shared" si="8"/>
        <v>20130</v>
      </c>
    </row>
    <row r="124" spans="1:7" s="140" customFormat="1" ht="26.4" x14ac:dyDescent="0.25">
      <c r="A124" s="182" t="s">
        <v>207</v>
      </c>
      <c r="B124" s="146" t="s">
        <v>312</v>
      </c>
      <c r="C124" s="146" t="s">
        <v>213</v>
      </c>
      <c r="D124" s="146" t="s">
        <v>315</v>
      </c>
      <c r="E124" s="98" t="s">
        <v>200</v>
      </c>
      <c r="F124" s="132">
        <v>18000</v>
      </c>
      <c r="G124" s="132">
        <v>20130</v>
      </c>
    </row>
    <row r="125" spans="1:7" ht="15.6" x14ac:dyDescent="0.3">
      <c r="A125" s="178" t="s">
        <v>316</v>
      </c>
      <c r="B125" s="114" t="s">
        <v>317</v>
      </c>
      <c r="C125" s="114"/>
      <c r="D125" s="114"/>
      <c r="E125" s="114"/>
      <c r="F125" s="115">
        <f>SUM(F126+F134+F146+F143+F154)</f>
        <v>448060.65</v>
      </c>
      <c r="G125" s="115">
        <f>SUM(G126+G134+G146+G143+G154)</f>
        <v>486804.33999999997</v>
      </c>
    </row>
    <row r="126" spans="1:7" x14ac:dyDescent="0.25">
      <c r="A126" s="195" t="s">
        <v>318</v>
      </c>
      <c r="B126" s="112" t="s">
        <v>317</v>
      </c>
      <c r="C126" s="112" t="s">
        <v>187</v>
      </c>
      <c r="D126" s="112"/>
      <c r="E126" s="112"/>
      <c r="F126" s="89">
        <f>SUM(F127+F129+F131)</f>
        <v>158186.64000000001</v>
      </c>
      <c r="G126" s="89">
        <f>SUM(G127+G129+G131)</f>
        <v>166843.75</v>
      </c>
    </row>
    <row r="127" spans="1:7" s="96" customFormat="1" ht="145.19999999999999" x14ac:dyDescent="0.25">
      <c r="A127" s="181" t="s">
        <v>321</v>
      </c>
      <c r="B127" s="110" t="s">
        <v>317</v>
      </c>
      <c r="C127" s="110" t="s">
        <v>187</v>
      </c>
      <c r="D127" s="110" t="s">
        <v>322</v>
      </c>
      <c r="E127" s="110"/>
      <c r="F127" s="95">
        <f>SUM(F128)</f>
        <v>119276.64</v>
      </c>
      <c r="G127" s="95">
        <f>SUM(G128)</f>
        <v>128433.75</v>
      </c>
    </row>
    <row r="128" spans="1:7" ht="26.4" x14ac:dyDescent="0.25">
      <c r="A128" s="182" t="s">
        <v>252</v>
      </c>
      <c r="B128" s="106" t="s">
        <v>317</v>
      </c>
      <c r="C128" s="106" t="s">
        <v>187</v>
      </c>
      <c r="D128" s="106" t="s">
        <v>322</v>
      </c>
      <c r="E128" s="106" t="s">
        <v>253</v>
      </c>
      <c r="F128" s="99">
        <v>119276.64</v>
      </c>
      <c r="G128" s="99">
        <v>128433.75</v>
      </c>
    </row>
    <row r="129" spans="1:7" ht="26.4" x14ac:dyDescent="0.25">
      <c r="A129" s="181" t="s">
        <v>319</v>
      </c>
      <c r="B129" s="106" t="s">
        <v>317</v>
      </c>
      <c r="C129" s="106" t="s">
        <v>187</v>
      </c>
      <c r="D129" s="110" t="s">
        <v>320</v>
      </c>
      <c r="E129" s="106"/>
      <c r="F129" s="99">
        <f>SUM(F130)</f>
        <v>38310</v>
      </c>
      <c r="G129" s="99">
        <f>SUM(G130)</f>
        <v>38410</v>
      </c>
    </row>
    <row r="130" spans="1:7" ht="26.4" x14ac:dyDescent="0.25">
      <c r="A130" s="182" t="s">
        <v>252</v>
      </c>
      <c r="B130" s="106" t="s">
        <v>317</v>
      </c>
      <c r="C130" s="106" t="s">
        <v>187</v>
      </c>
      <c r="D130" s="106" t="s">
        <v>320</v>
      </c>
      <c r="E130" s="106" t="s">
        <v>253</v>
      </c>
      <c r="F130" s="99">
        <f>38310</f>
        <v>38310</v>
      </c>
      <c r="G130" s="99">
        <f>38410</f>
        <v>38410</v>
      </c>
    </row>
    <row r="131" spans="1:7" ht="13.8" x14ac:dyDescent="0.3">
      <c r="A131" s="180" t="s">
        <v>243</v>
      </c>
      <c r="B131" s="103" t="s">
        <v>317</v>
      </c>
      <c r="C131" s="103" t="s">
        <v>187</v>
      </c>
      <c r="D131" s="103" t="s">
        <v>244</v>
      </c>
      <c r="E131" s="103"/>
      <c r="F131" s="92">
        <f>SUM(F132)</f>
        <v>600</v>
      </c>
      <c r="G131" s="92">
        <f>SUM(G132)</f>
        <v>0</v>
      </c>
    </row>
    <row r="132" spans="1:7" ht="39.6" x14ac:dyDescent="0.25">
      <c r="A132" s="182" t="s">
        <v>332</v>
      </c>
      <c r="B132" s="106" t="s">
        <v>317</v>
      </c>
      <c r="C132" s="106" t="s">
        <v>187</v>
      </c>
      <c r="D132" s="106" t="s">
        <v>444</v>
      </c>
      <c r="E132" s="106"/>
      <c r="F132" s="99">
        <f>SUM(F133)</f>
        <v>600</v>
      </c>
      <c r="G132" s="99">
        <f>SUM(G133)</f>
        <v>0</v>
      </c>
    </row>
    <row r="133" spans="1:7" ht="39.6" x14ac:dyDescent="0.25">
      <c r="A133" s="181" t="s">
        <v>252</v>
      </c>
      <c r="B133" s="110" t="s">
        <v>317</v>
      </c>
      <c r="C133" s="110" t="s">
        <v>187</v>
      </c>
      <c r="D133" s="110" t="s">
        <v>444</v>
      </c>
      <c r="E133" s="110" t="s">
        <v>253</v>
      </c>
      <c r="F133" s="95">
        <v>600</v>
      </c>
      <c r="G133" s="95"/>
    </row>
    <row r="134" spans="1:7" x14ac:dyDescent="0.25">
      <c r="A134" s="195" t="s">
        <v>323</v>
      </c>
      <c r="B134" s="112" t="s">
        <v>317</v>
      </c>
      <c r="C134" s="112" t="s">
        <v>189</v>
      </c>
      <c r="D134" s="112"/>
      <c r="E134" s="112"/>
      <c r="F134" s="89">
        <f>SUM(F141+F135+F137)</f>
        <v>239952.90000000002</v>
      </c>
      <c r="G134" s="89">
        <f>SUM(G141+G135+G137)</f>
        <v>270039.48</v>
      </c>
    </row>
    <row r="135" spans="1:7" s="96" customFormat="1" ht="26.4" x14ac:dyDescent="0.25">
      <c r="A135" s="181" t="s">
        <v>319</v>
      </c>
      <c r="B135" s="110" t="s">
        <v>317</v>
      </c>
      <c r="C135" s="110" t="s">
        <v>189</v>
      </c>
      <c r="D135" s="110" t="s">
        <v>324</v>
      </c>
      <c r="E135" s="110"/>
      <c r="F135" s="95">
        <f>SUM(F136)</f>
        <v>55180.08</v>
      </c>
      <c r="G135" s="95">
        <f>SUM(G136)</f>
        <v>78729.78</v>
      </c>
    </row>
    <row r="136" spans="1:7" ht="26.4" x14ac:dyDescent="0.25">
      <c r="A136" s="182" t="s">
        <v>252</v>
      </c>
      <c r="B136" s="106" t="s">
        <v>317</v>
      </c>
      <c r="C136" s="106" t="s">
        <v>189</v>
      </c>
      <c r="D136" s="106" t="s">
        <v>324</v>
      </c>
      <c r="E136" s="106" t="s">
        <v>253</v>
      </c>
      <c r="F136" s="99">
        <v>55180.08</v>
      </c>
      <c r="G136" s="99">
        <v>78729.78</v>
      </c>
    </row>
    <row r="137" spans="1:7" ht="39.6" x14ac:dyDescent="0.25">
      <c r="A137" s="181" t="s">
        <v>245</v>
      </c>
      <c r="B137" s="110" t="s">
        <v>317</v>
      </c>
      <c r="C137" s="110" t="s">
        <v>189</v>
      </c>
      <c r="D137" s="110" t="s">
        <v>246</v>
      </c>
      <c r="E137" s="110"/>
      <c r="F137" s="95">
        <f>SUM(F138)</f>
        <v>2000</v>
      </c>
      <c r="G137" s="95">
        <f>SUM(G138)</f>
        <v>2000</v>
      </c>
    </row>
    <row r="138" spans="1:7" ht="26.4" x14ac:dyDescent="0.25">
      <c r="A138" s="182" t="s">
        <v>252</v>
      </c>
      <c r="B138" s="106" t="s">
        <v>317</v>
      </c>
      <c r="C138" s="106" t="s">
        <v>189</v>
      </c>
      <c r="D138" s="106" t="s">
        <v>246</v>
      </c>
      <c r="E138" s="106" t="s">
        <v>253</v>
      </c>
      <c r="F138" s="99">
        <v>2000</v>
      </c>
      <c r="G138" s="99">
        <v>2000</v>
      </c>
    </row>
    <row r="139" spans="1:7" ht="39.6" x14ac:dyDescent="0.25">
      <c r="A139" s="181" t="s">
        <v>325</v>
      </c>
      <c r="B139" s="110" t="s">
        <v>317</v>
      </c>
      <c r="C139" s="110" t="s">
        <v>189</v>
      </c>
      <c r="D139" s="110" t="s">
        <v>326</v>
      </c>
      <c r="E139" s="110"/>
      <c r="F139" s="95">
        <f>SUM(F140)</f>
        <v>15489.03</v>
      </c>
      <c r="G139" s="95">
        <f>SUM(G140)</f>
        <v>15015.79</v>
      </c>
    </row>
    <row r="140" spans="1:7" ht="26.4" x14ac:dyDescent="0.25">
      <c r="A140" s="182" t="s">
        <v>252</v>
      </c>
      <c r="B140" s="106" t="s">
        <v>317</v>
      </c>
      <c r="C140" s="106" t="s">
        <v>189</v>
      </c>
      <c r="D140" s="110" t="s">
        <v>326</v>
      </c>
      <c r="E140" s="106" t="s">
        <v>253</v>
      </c>
      <c r="F140" s="99">
        <v>15489.03</v>
      </c>
      <c r="G140" s="99">
        <v>15015.79</v>
      </c>
    </row>
    <row r="141" spans="1:7" s="96" customFormat="1" ht="145.19999999999999" x14ac:dyDescent="0.25">
      <c r="A141" s="181" t="s">
        <v>321</v>
      </c>
      <c r="B141" s="94" t="s">
        <v>317</v>
      </c>
      <c r="C141" s="94" t="s">
        <v>189</v>
      </c>
      <c r="D141" s="110" t="s">
        <v>330</v>
      </c>
      <c r="E141" s="94"/>
      <c r="F141" s="120">
        <f>SUM(F142)</f>
        <v>182772.82</v>
      </c>
      <c r="G141" s="120">
        <f>SUM(G142)</f>
        <v>189309.7</v>
      </c>
    </row>
    <row r="142" spans="1:7" ht="26.4" x14ac:dyDescent="0.25">
      <c r="A142" s="182" t="s">
        <v>252</v>
      </c>
      <c r="B142" s="98" t="s">
        <v>317</v>
      </c>
      <c r="C142" s="98" t="s">
        <v>189</v>
      </c>
      <c r="D142" s="106" t="s">
        <v>330</v>
      </c>
      <c r="E142" s="98" t="s">
        <v>253</v>
      </c>
      <c r="F142" s="132">
        <v>182772.82</v>
      </c>
      <c r="G142" s="132">
        <v>189309.7</v>
      </c>
    </row>
    <row r="143" spans="1:7" x14ac:dyDescent="0.25">
      <c r="A143" s="186" t="s">
        <v>331</v>
      </c>
      <c r="B143" s="88" t="s">
        <v>317</v>
      </c>
      <c r="C143" s="88" t="s">
        <v>196</v>
      </c>
      <c r="D143" s="112"/>
      <c r="E143" s="88"/>
      <c r="F143" s="156">
        <f t="shared" ref="F143:G144" si="9">SUM(F144)</f>
        <v>44124</v>
      </c>
      <c r="G143" s="156">
        <f t="shared" si="9"/>
        <v>44124</v>
      </c>
    </row>
    <row r="144" spans="1:7" ht="26.4" x14ac:dyDescent="0.25">
      <c r="A144" s="181" t="s">
        <v>319</v>
      </c>
      <c r="B144" s="98" t="s">
        <v>317</v>
      </c>
      <c r="C144" s="98" t="s">
        <v>196</v>
      </c>
      <c r="D144" s="94" t="s">
        <v>334</v>
      </c>
      <c r="E144" s="98"/>
      <c r="F144" s="132">
        <f t="shared" si="9"/>
        <v>44124</v>
      </c>
      <c r="G144" s="132">
        <f t="shared" si="9"/>
        <v>44124</v>
      </c>
    </row>
    <row r="145" spans="1:7" ht="26.4" x14ac:dyDescent="0.25">
      <c r="A145" s="182" t="s">
        <v>252</v>
      </c>
      <c r="B145" s="98" t="s">
        <v>317</v>
      </c>
      <c r="C145" s="98" t="s">
        <v>196</v>
      </c>
      <c r="D145" s="98" t="s">
        <v>334</v>
      </c>
      <c r="E145" s="98" t="s">
        <v>253</v>
      </c>
      <c r="F145" s="132">
        <v>44124</v>
      </c>
      <c r="G145" s="132">
        <v>44124</v>
      </c>
    </row>
    <row r="146" spans="1:7" x14ac:dyDescent="0.25">
      <c r="A146" s="195" t="s">
        <v>335</v>
      </c>
      <c r="B146" s="112" t="s">
        <v>317</v>
      </c>
      <c r="C146" s="112" t="s">
        <v>317</v>
      </c>
      <c r="D146" s="112"/>
      <c r="E146" s="112"/>
      <c r="F146" s="89">
        <f>SUM(F150+F152+F148)</f>
        <v>5547.11</v>
      </c>
      <c r="G146" s="89">
        <f>SUM(G150+G152+G148)</f>
        <v>5547.11</v>
      </c>
    </row>
    <row r="147" spans="1:7" s="134" customFormat="1" ht="27.6" x14ac:dyDescent="0.3">
      <c r="A147" s="180" t="s">
        <v>445</v>
      </c>
      <c r="B147" s="103" t="s">
        <v>317</v>
      </c>
      <c r="C147" s="103" t="s">
        <v>317</v>
      </c>
      <c r="D147" s="103"/>
      <c r="E147" s="103"/>
      <c r="F147" s="92">
        <f>SUM(F150)</f>
        <v>1193.78</v>
      </c>
      <c r="G147" s="92">
        <f>SUM(G150)</f>
        <v>1193.78</v>
      </c>
    </row>
    <row r="148" spans="1:7" s="125" customFormat="1" ht="39.6" x14ac:dyDescent="0.25">
      <c r="A148" s="182" t="s">
        <v>337</v>
      </c>
      <c r="B148" s="106" t="s">
        <v>317</v>
      </c>
      <c r="C148" s="106" t="s">
        <v>317</v>
      </c>
      <c r="D148" s="106" t="s">
        <v>338</v>
      </c>
      <c r="E148" s="106"/>
      <c r="F148" s="99">
        <f>SUM(F149)</f>
        <v>3953.33</v>
      </c>
      <c r="G148" s="99">
        <f>SUM(G149)</f>
        <v>3953.33</v>
      </c>
    </row>
    <row r="149" spans="1:7" s="126" customFormat="1" ht="28.5" customHeight="1" x14ac:dyDescent="0.25">
      <c r="A149" s="181" t="s">
        <v>252</v>
      </c>
      <c r="B149" s="110" t="s">
        <v>317</v>
      </c>
      <c r="C149" s="110" t="s">
        <v>317</v>
      </c>
      <c r="D149" s="110" t="s">
        <v>338</v>
      </c>
      <c r="E149" s="110" t="s">
        <v>253</v>
      </c>
      <c r="F149" s="95">
        <v>3953.33</v>
      </c>
      <c r="G149" s="95">
        <v>3953.33</v>
      </c>
    </row>
    <row r="150" spans="1:7" s="125" customFormat="1" ht="26.4" x14ac:dyDescent="0.25">
      <c r="A150" s="182" t="s">
        <v>339</v>
      </c>
      <c r="B150" s="106" t="s">
        <v>317</v>
      </c>
      <c r="C150" s="106" t="s">
        <v>317</v>
      </c>
      <c r="D150" s="106" t="s">
        <v>340</v>
      </c>
      <c r="E150" s="106"/>
      <c r="F150" s="99">
        <f>SUM(F151)</f>
        <v>1193.78</v>
      </c>
      <c r="G150" s="99">
        <f>SUM(G151)</f>
        <v>1193.78</v>
      </c>
    </row>
    <row r="151" spans="1:7" s="126" customFormat="1" ht="27.75" customHeight="1" x14ac:dyDescent="0.25">
      <c r="A151" s="181" t="s">
        <v>252</v>
      </c>
      <c r="B151" s="110" t="s">
        <v>317</v>
      </c>
      <c r="C151" s="110" t="s">
        <v>317</v>
      </c>
      <c r="D151" s="110" t="s">
        <v>340</v>
      </c>
      <c r="E151" s="110" t="s">
        <v>253</v>
      </c>
      <c r="F151" s="95">
        <v>1193.78</v>
      </c>
      <c r="G151" s="95">
        <v>1193.78</v>
      </c>
    </row>
    <row r="152" spans="1:7" x14ac:dyDescent="0.25">
      <c r="A152" s="188" t="s">
        <v>342</v>
      </c>
      <c r="B152" s="106" t="s">
        <v>317</v>
      </c>
      <c r="C152" s="106" t="s">
        <v>317</v>
      </c>
      <c r="D152" s="98" t="s">
        <v>343</v>
      </c>
      <c r="E152" s="98"/>
      <c r="F152" s="132">
        <f>SUM(F153)</f>
        <v>400</v>
      </c>
      <c r="G152" s="132">
        <f>SUM(G153)</f>
        <v>400</v>
      </c>
    </row>
    <row r="153" spans="1:7" s="96" customFormat="1" ht="26.4" x14ac:dyDescent="0.25">
      <c r="A153" s="181" t="s">
        <v>207</v>
      </c>
      <c r="B153" s="110" t="s">
        <v>317</v>
      </c>
      <c r="C153" s="110" t="s">
        <v>317</v>
      </c>
      <c r="D153" s="94" t="s">
        <v>343</v>
      </c>
      <c r="E153" s="110" t="s">
        <v>200</v>
      </c>
      <c r="F153" s="95">
        <v>400</v>
      </c>
      <c r="G153" s="95">
        <v>400</v>
      </c>
    </row>
    <row r="154" spans="1:7" x14ac:dyDescent="0.25">
      <c r="A154" s="195" t="s">
        <v>344</v>
      </c>
      <c r="B154" s="112" t="s">
        <v>317</v>
      </c>
      <c r="C154" s="112" t="s">
        <v>274</v>
      </c>
      <c r="D154" s="112"/>
      <c r="E154" s="112"/>
      <c r="F154" s="89">
        <f t="shared" ref="F154:G155" si="10">SUM(F155)</f>
        <v>250</v>
      </c>
      <c r="G154" s="89">
        <f t="shared" si="10"/>
        <v>250</v>
      </c>
    </row>
    <row r="155" spans="1:7" s="96" customFormat="1" ht="26.4" x14ac:dyDescent="0.25">
      <c r="A155" s="188" t="s">
        <v>319</v>
      </c>
      <c r="B155" s="106" t="s">
        <v>317</v>
      </c>
      <c r="C155" s="106" t="s">
        <v>274</v>
      </c>
      <c r="D155" s="106" t="s">
        <v>341</v>
      </c>
      <c r="E155" s="106"/>
      <c r="F155" s="95">
        <f t="shared" si="10"/>
        <v>250</v>
      </c>
      <c r="G155" s="95">
        <f t="shared" si="10"/>
        <v>250</v>
      </c>
    </row>
    <row r="156" spans="1:7" s="96" customFormat="1" ht="26.4" x14ac:dyDescent="0.25">
      <c r="A156" s="181" t="s">
        <v>207</v>
      </c>
      <c r="B156" s="110" t="s">
        <v>317</v>
      </c>
      <c r="C156" s="110" t="s">
        <v>274</v>
      </c>
      <c r="D156" s="110" t="s">
        <v>341</v>
      </c>
      <c r="E156" s="110" t="s">
        <v>200</v>
      </c>
      <c r="F156" s="95">
        <v>250</v>
      </c>
      <c r="G156" s="95">
        <v>250</v>
      </c>
    </row>
    <row r="157" spans="1:7" ht="15.6" x14ac:dyDescent="0.3">
      <c r="A157" s="189" t="s">
        <v>347</v>
      </c>
      <c r="B157" s="114" t="s">
        <v>270</v>
      </c>
      <c r="C157" s="114"/>
      <c r="D157" s="114"/>
      <c r="E157" s="114"/>
      <c r="F157" s="115">
        <f>SUM(F158+F168)</f>
        <v>39105.9</v>
      </c>
      <c r="G157" s="115">
        <f>SUM(G158+G168)</f>
        <v>39115.9</v>
      </c>
    </row>
    <row r="158" spans="1:7" ht="13.8" x14ac:dyDescent="0.25">
      <c r="A158" s="179" t="s">
        <v>348</v>
      </c>
      <c r="B158" s="85" t="s">
        <v>270</v>
      </c>
      <c r="C158" s="85" t="s">
        <v>187</v>
      </c>
      <c r="D158" s="85"/>
      <c r="E158" s="85"/>
      <c r="F158" s="86">
        <f>SUM(F161+F159)</f>
        <v>36735.9</v>
      </c>
      <c r="G158" s="86">
        <f>SUM(G161+G159)</f>
        <v>36735.9</v>
      </c>
    </row>
    <row r="159" spans="1:7" ht="14.4" x14ac:dyDescent="0.3">
      <c r="A159" s="180" t="s">
        <v>349</v>
      </c>
      <c r="B159" s="103" t="s">
        <v>270</v>
      </c>
      <c r="C159" s="103" t="s">
        <v>187</v>
      </c>
      <c r="D159" s="110" t="s">
        <v>350</v>
      </c>
      <c r="E159" s="103"/>
      <c r="F159" s="86">
        <f>SUM(F160)</f>
        <v>119.9</v>
      </c>
      <c r="G159" s="86">
        <f>SUM(G160)</f>
        <v>119.9</v>
      </c>
    </row>
    <row r="160" spans="1:7" ht="27.75" customHeight="1" x14ac:dyDescent="0.25">
      <c r="A160" s="181" t="s">
        <v>252</v>
      </c>
      <c r="B160" s="110" t="s">
        <v>270</v>
      </c>
      <c r="C160" s="110" t="s">
        <v>187</v>
      </c>
      <c r="D160" s="110" t="s">
        <v>350</v>
      </c>
      <c r="E160" s="110" t="s">
        <v>253</v>
      </c>
      <c r="F160" s="86">
        <v>119.9</v>
      </c>
      <c r="G160" s="86">
        <v>119.9</v>
      </c>
    </row>
    <row r="161" spans="1:7" s="96" customFormat="1" ht="41.4" x14ac:dyDescent="0.3">
      <c r="A161" s="180" t="s">
        <v>351</v>
      </c>
      <c r="B161" s="103" t="s">
        <v>352</v>
      </c>
      <c r="C161" s="103" t="s">
        <v>187</v>
      </c>
      <c r="D161" s="103" t="s">
        <v>353</v>
      </c>
      <c r="E161" s="103"/>
      <c r="F161" s="92">
        <f>SUM(F162+F164+F166)</f>
        <v>36616</v>
      </c>
      <c r="G161" s="92">
        <f>SUM(G162+G164+G166)</f>
        <v>36616</v>
      </c>
    </row>
    <row r="162" spans="1:7" ht="27.6" x14ac:dyDescent="0.3">
      <c r="A162" s="180" t="s">
        <v>354</v>
      </c>
      <c r="B162" s="103" t="s">
        <v>270</v>
      </c>
      <c r="C162" s="103" t="s">
        <v>187</v>
      </c>
      <c r="D162" s="103" t="s">
        <v>355</v>
      </c>
      <c r="E162" s="103"/>
      <c r="F162" s="95">
        <v>17400</v>
      </c>
      <c r="G162" s="92">
        <f>SUM(G163)</f>
        <v>17400</v>
      </c>
    </row>
    <row r="163" spans="1:7" s="96" customFormat="1" ht="26.25" customHeight="1" x14ac:dyDescent="0.3">
      <c r="A163" s="181" t="s">
        <v>252</v>
      </c>
      <c r="B163" s="110" t="s">
        <v>270</v>
      </c>
      <c r="C163" s="110" t="s">
        <v>187</v>
      </c>
      <c r="D163" s="110" t="s">
        <v>355</v>
      </c>
      <c r="E163" s="110" t="s">
        <v>253</v>
      </c>
      <c r="F163" s="92">
        <v>17400</v>
      </c>
      <c r="G163" s="95">
        <v>17400</v>
      </c>
    </row>
    <row r="164" spans="1:7" ht="13.8" x14ac:dyDescent="0.3">
      <c r="A164" s="180" t="s">
        <v>356</v>
      </c>
      <c r="B164" s="103" t="s">
        <v>270</v>
      </c>
      <c r="C164" s="103" t="s">
        <v>187</v>
      </c>
      <c r="D164" s="103" t="s">
        <v>357</v>
      </c>
      <c r="E164" s="103"/>
      <c r="F164" s="95">
        <v>2600</v>
      </c>
      <c r="G164" s="92">
        <f>SUM(G165)</f>
        <v>2600</v>
      </c>
    </row>
    <row r="165" spans="1:7" s="96" customFormat="1" ht="25.5" customHeight="1" x14ac:dyDescent="0.3">
      <c r="A165" s="181" t="s">
        <v>252</v>
      </c>
      <c r="B165" s="110" t="s">
        <v>270</v>
      </c>
      <c r="C165" s="110" t="s">
        <v>187</v>
      </c>
      <c r="D165" s="110" t="s">
        <v>357</v>
      </c>
      <c r="E165" s="110" t="s">
        <v>253</v>
      </c>
      <c r="F165" s="92">
        <v>2600</v>
      </c>
      <c r="G165" s="95">
        <v>2600</v>
      </c>
    </row>
    <row r="166" spans="1:7" ht="13.8" x14ac:dyDescent="0.3">
      <c r="A166" s="180" t="s">
        <v>358</v>
      </c>
      <c r="B166" s="103" t="s">
        <v>270</v>
      </c>
      <c r="C166" s="103" t="s">
        <v>187</v>
      </c>
      <c r="D166" s="110" t="s">
        <v>359</v>
      </c>
      <c r="E166" s="103"/>
      <c r="F166" s="95">
        <v>16616</v>
      </c>
      <c r="G166" s="92">
        <f>SUM(G167)</f>
        <v>16616</v>
      </c>
    </row>
    <row r="167" spans="1:7" s="96" customFormat="1" ht="24.75" customHeight="1" x14ac:dyDescent="0.25">
      <c r="A167" s="181" t="s">
        <v>252</v>
      </c>
      <c r="B167" s="110" t="s">
        <v>270</v>
      </c>
      <c r="C167" s="110" t="s">
        <v>187</v>
      </c>
      <c r="D167" s="110" t="s">
        <v>359</v>
      </c>
      <c r="E167" s="110" t="s">
        <v>253</v>
      </c>
      <c r="F167" s="89">
        <v>16616</v>
      </c>
      <c r="G167" s="95">
        <v>16616</v>
      </c>
    </row>
    <row r="168" spans="1:7" s="118" customFormat="1" ht="19.5" customHeight="1" x14ac:dyDescent="0.25">
      <c r="A168" s="196" t="s">
        <v>360</v>
      </c>
      <c r="B168" s="112" t="s">
        <v>270</v>
      </c>
      <c r="C168" s="112" t="s">
        <v>202</v>
      </c>
      <c r="D168" s="112"/>
      <c r="E168" s="112"/>
      <c r="F168" s="89">
        <f t="shared" ref="F168:G170" si="11">SUM(F169)</f>
        <v>2370</v>
      </c>
      <c r="G168" s="89">
        <f t="shared" si="11"/>
        <v>2380</v>
      </c>
    </row>
    <row r="169" spans="1:7" ht="13.8" x14ac:dyDescent="0.3">
      <c r="A169" s="180" t="s">
        <v>243</v>
      </c>
      <c r="B169" s="103" t="s">
        <v>270</v>
      </c>
      <c r="C169" s="103" t="s">
        <v>202</v>
      </c>
      <c r="D169" s="103" t="s">
        <v>244</v>
      </c>
      <c r="E169" s="103"/>
      <c r="F169" s="92">
        <f t="shared" si="11"/>
        <v>2370</v>
      </c>
      <c r="G169" s="92">
        <f t="shared" si="11"/>
        <v>2380</v>
      </c>
    </row>
    <row r="170" spans="1:7" s="96" customFormat="1" ht="39.6" x14ac:dyDescent="0.25">
      <c r="A170" s="181" t="s">
        <v>351</v>
      </c>
      <c r="B170" s="110" t="s">
        <v>270</v>
      </c>
      <c r="C170" s="110" t="s">
        <v>202</v>
      </c>
      <c r="D170" s="110" t="s">
        <v>353</v>
      </c>
      <c r="E170" s="110"/>
      <c r="F170" s="95">
        <f t="shared" si="11"/>
        <v>2370</v>
      </c>
      <c r="G170" s="95">
        <f t="shared" si="11"/>
        <v>2380</v>
      </c>
    </row>
    <row r="171" spans="1:7" ht="26.4" x14ac:dyDescent="0.25">
      <c r="A171" s="182" t="s">
        <v>207</v>
      </c>
      <c r="B171" s="106" t="s">
        <v>270</v>
      </c>
      <c r="C171" s="106" t="s">
        <v>202</v>
      </c>
      <c r="D171" s="106" t="s">
        <v>353</v>
      </c>
      <c r="E171" s="106" t="s">
        <v>200</v>
      </c>
      <c r="F171" s="99">
        <v>2370</v>
      </c>
      <c r="G171" s="99">
        <v>2380</v>
      </c>
    </row>
    <row r="172" spans="1:7" ht="15.6" x14ac:dyDescent="0.3">
      <c r="A172" s="178" t="s">
        <v>361</v>
      </c>
      <c r="B172" s="114" t="s">
        <v>362</v>
      </c>
      <c r="C172" s="114"/>
      <c r="D172" s="114"/>
      <c r="E172" s="114"/>
      <c r="F172" s="115">
        <f>SUM(F173+F178+F182+F214+F223)</f>
        <v>46001.82</v>
      </c>
      <c r="G172" s="115">
        <f>SUM(G173+G178+G182+G214+G223)</f>
        <v>42389.679999999993</v>
      </c>
    </row>
    <row r="173" spans="1:7" ht="13.8" x14ac:dyDescent="0.25">
      <c r="A173" s="184" t="s">
        <v>363</v>
      </c>
      <c r="B173" s="85" t="s">
        <v>362</v>
      </c>
      <c r="C173" s="85" t="s">
        <v>187</v>
      </c>
      <c r="D173" s="88" t="s">
        <v>364</v>
      </c>
      <c r="E173" s="85"/>
      <c r="F173" s="86">
        <f t="shared" ref="F173:G174" si="12">SUM(F174)</f>
        <v>2100</v>
      </c>
      <c r="G173" s="86">
        <f t="shared" si="12"/>
        <v>2100</v>
      </c>
    </row>
    <row r="174" spans="1:7" s="96" customFormat="1" ht="27.6" x14ac:dyDescent="0.3">
      <c r="A174" s="180" t="s">
        <v>365</v>
      </c>
      <c r="B174" s="103" t="s">
        <v>362</v>
      </c>
      <c r="C174" s="103" t="s">
        <v>187</v>
      </c>
      <c r="D174" s="91" t="s">
        <v>364</v>
      </c>
      <c r="E174" s="103"/>
      <c r="F174" s="92">
        <f t="shared" si="12"/>
        <v>2100</v>
      </c>
      <c r="G174" s="92">
        <f t="shared" si="12"/>
        <v>2100</v>
      </c>
    </row>
    <row r="175" spans="1:7" ht="39.6" x14ac:dyDescent="0.25">
      <c r="A175" s="159" t="s">
        <v>366</v>
      </c>
      <c r="B175" s="110" t="s">
        <v>362</v>
      </c>
      <c r="C175" s="110" t="s">
        <v>187</v>
      </c>
      <c r="D175" s="94" t="s">
        <v>364</v>
      </c>
      <c r="E175" s="110"/>
      <c r="F175" s="95">
        <f>SUM(F177+F176)</f>
        <v>2100</v>
      </c>
      <c r="G175" s="95">
        <f>SUM(G177+G176)</f>
        <v>2100</v>
      </c>
    </row>
    <row r="176" spans="1:7" ht="26.4" x14ac:dyDescent="0.25">
      <c r="A176" s="182" t="s">
        <v>207</v>
      </c>
      <c r="B176" s="106" t="s">
        <v>362</v>
      </c>
      <c r="C176" s="106" t="s">
        <v>187</v>
      </c>
      <c r="D176" s="98" t="s">
        <v>364</v>
      </c>
      <c r="E176" s="106" t="s">
        <v>200</v>
      </c>
      <c r="F176" s="99">
        <v>10</v>
      </c>
      <c r="G176" s="99">
        <v>10</v>
      </c>
    </row>
    <row r="177" spans="1:7" x14ac:dyDescent="0.25">
      <c r="A177" s="182" t="s">
        <v>208</v>
      </c>
      <c r="B177" s="98" t="s">
        <v>362</v>
      </c>
      <c r="C177" s="98" t="s">
        <v>187</v>
      </c>
      <c r="D177" s="98" t="s">
        <v>364</v>
      </c>
      <c r="E177" s="98" t="s">
        <v>209</v>
      </c>
      <c r="F177" s="99">
        <v>2090</v>
      </c>
      <c r="G177" s="99">
        <v>2090</v>
      </c>
    </row>
    <row r="178" spans="1:7" ht="13.8" x14ac:dyDescent="0.25">
      <c r="A178" s="179" t="s">
        <v>367</v>
      </c>
      <c r="B178" s="101" t="s">
        <v>362</v>
      </c>
      <c r="C178" s="101" t="s">
        <v>189</v>
      </c>
      <c r="D178" s="101"/>
      <c r="E178" s="101"/>
      <c r="F178" s="86">
        <f t="shared" ref="F178:G180" si="13">SUM(F179)</f>
        <v>8495.2999999999993</v>
      </c>
      <c r="G178" s="86">
        <f t="shared" si="13"/>
        <v>8346.73</v>
      </c>
    </row>
    <row r="179" spans="1:7" ht="13.8" x14ac:dyDescent="0.3">
      <c r="A179" s="180" t="s">
        <v>368</v>
      </c>
      <c r="B179" s="91" t="s">
        <v>362</v>
      </c>
      <c r="C179" s="91" t="s">
        <v>189</v>
      </c>
      <c r="D179" s="88" t="s">
        <v>369</v>
      </c>
      <c r="E179" s="91"/>
      <c r="F179" s="92">
        <f t="shared" si="13"/>
        <v>8495.2999999999993</v>
      </c>
      <c r="G179" s="92">
        <f t="shared" si="13"/>
        <v>8346.73</v>
      </c>
    </row>
    <row r="180" spans="1:7" x14ac:dyDescent="0.25">
      <c r="A180" s="182" t="s">
        <v>370</v>
      </c>
      <c r="B180" s="98" t="s">
        <v>362</v>
      </c>
      <c r="C180" s="98" t="s">
        <v>189</v>
      </c>
      <c r="D180" s="98" t="s">
        <v>369</v>
      </c>
      <c r="E180" s="98"/>
      <c r="F180" s="99">
        <f t="shared" si="13"/>
        <v>8495.2999999999993</v>
      </c>
      <c r="G180" s="99">
        <f t="shared" si="13"/>
        <v>8346.73</v>
      </c>
    </row>
    <row r="181" spans="1:7" ht="28.5" customHeight="1" x14ac:dyDescent="0.25">
      <c r="A181" s="181" t="s">
        <v>252</v>
      </c>
      <c r="B181" s="94" t="s">
        <v>362</v>
      </c>
      <c r="C181" s="94" t="s">
        <v>189</v>
      </c>
      <c r="D181" s="94" t="s">
        <v>369</v>
      </c>
      <c r="E181" s="94" t="s">
        <v>253</v>
      </c>
      <c r="F181" s="95">
        <v>8495.2999999999993</v>
      </c>
      <c r="G181" s="95">
        <v>8346.73</v>
      </c>
    </row>
    <row r="182" spans="1:7" ht="13.8" x14ac:dyDescent="0.25">
      <c r="A182" s="197" t="s">
        <v>371</v>
      </c>
      <c r="B182" s="101" t="s">
        <v>362</v>
      </c>
      <c r="C182" s="101" t="s">
        <v>196</v>
      </c>
      <c r="D182" s="101"/>
      <c r="E182" s="101"/>
      <c r="F182" s="102">
        <f>SUM(F183)</f>
        <v>5393.8899999999994</v>
      </c>
      <c r="G182" s="102">
        <f>SUM(G183)</f>
        <v>1663.1399999999999</v>
      </c>
    </row>
    <row r="183" spans="1:7" ht="13.8" x14ac:dyDescent="0.3">
      <c r="A183" s="198" t="s">
        <v>372</v>
      </c>
      <c r="B183" s="91" t="s">
        <v>362</v>
      </c>
      <c r="C183" s="91" t="s">
        <v>196</v>
      </c>
      <c r="D183" s="91"/>
      <c r="E183" s="91"/>
      <c r="F183" s="124">
        <f>SUM(F186+F205+F184)</f>
        <v>5393.8899999999994</v>
      </c>
      <c r="G183" s="124">
        <f>SUM(G186+G205)</f>
        <v>1663.1399999999999</v>
      </c>
    </row>
    <row r="184" spans="1:7" ht="93" customHeight="1" x14ac:dyDescent="0.3">
      <c r="A184" s="199" t="s">
        <v>373</v>
      </c>
      <c r="B184" s="94" t="s">
        <v>362</v>
      </c>
      <c r="C184" s="94" t="s">
        <v>196</v>
      </c>
      <c r="D184" s="94" t="s">
        <v>374</v>
      </c>
      <c r="E184" s="94"/>
      <c r="F184" s="124">
        <f>SUM(F185)</f>
        <v>630.75</v>
      </c>
      <c r="G184" s="124">
        <f>SUM(G185)</f>
        <v>0</v>
      </c>
    </row>
    <row r="185" spans="1:7" ht="27" x14ac:dyDescent="0.3">
      <c r="A185" s="182" t="s">
        <v>207</v>
      </c>
      <c r="B185" s="98" t="s">
        <v>362</v>
      </c>
      <c r="C185" s="98" t="s">
        <v>196</v>
      </c>
      <c r="D185" s="98" t="s">
        <v>374</v>
      </c>
      <c r="E185" s="98" t="s">
        <v>200</v>
      </c>
      <c r="F185" s="124">
        <v>630.75</v>
      </c>
      <c r="G185" s="124"/>
    </row>
    <row r="186" spans="1:7" ht="24" x14ac:dyDescent="0.3">
      <c r="A186" s="200" t="s">
        <v>365</v>
      </c>
      <c r="B186" s="91" t="s">
        <v>362</v>
      </c>
      <c r="C186" s="91" t="s">
        <v>196</v>
      </c>
      <c r="D186" s="91" t="s">
        <v>375</v>
      </c>
      <c r="E186" s="91"/>
      <c r="F186" s="124">
        <f>SUM(F187)</f>
        <v>1263.1399999999999</v>
      </c>
      <c r="G186" s="124">
        <f>SUM(G187)</f>
        <v>1263.1399999999999</v>
      </c>
    </row>
    <row r="187" spans="1:7" x14ac:dyDescent="0.25">
      <c r="A187" s="182" t="s">
        <v>208</v>
      </c>
      <c r="B187" s="98" t="s">
        <v>362</v>
      </c>
      <c r="C187" s="98" t="s">
        <v>196</v>
      </c>
      <c r="D187" s="98" t="s">
        <v>375</v>
      </c>
      <c r="E187" s="98"/>
      <c r="F187" s="132">
        <f>SUM(F193+F196+F188+F191+F199+F202)</f>
        <v>1263.1399999999999</v>
      </c>
      <c r="G187" s="132">
        <f>SUM(G193+G196+G188+G191+G199+G202)</f>
        <v>1263.1399999999999</v>
      </c>
    </row>
    <row r="188" spans="1:7" ht="52.8" x14ac:dyDescent="0.25">
      <c r="A188" s="199" t="s">
        <v>446</v>
      </c>
      <c r="B188" s="94" t="s">
        <v>362</v>
      </c>
      <c r="C188" s="94" t="s">
        <v>196</v>
      </c>
      <c r="D188" s="94" t="s">
        <v>377</v>
      </c>
      <c r="E188" s="94"/>
      <c r="F188" s="120">
        <f>SUM(F189+F190)</f>
        <v>100</v>
      </c>
      <c r="G188" s="132">
        <v>100</v>
      </c>
    </row>
    <row r="189" spans="1:7" ht="26.4" x14ac:dyDescent="0.25">
      <c r="A189" s="182" t="s">
        <v>207</v>
      </c>
      <c r="B189" s="98" t="s">
        <v>362</v>
      </c>
      <c r="C189" s="98" t="s">
        <v>196</v>
      </c>
      <c r="D189" s="98" t="s">
        <v>377</v>
      </c>
      <c r="E189" s="98" t="s">
        <v>200</v>
      </c>
      <c r="F189" s="132">
        <v>1</v>
      </c>
      <c r="G189" s="132">
        <v>1</v>
      </c>
    </row>
    <row r="190" spans="1:7" x14ac:dyDescent="0.25">
      <c r="A190" s="182" t="s">
        <v>208</v>
      </c>
      <c r="B190" s="98" t="s">
        <v>362</v>
      </c>
      <c r="C190" s="98" t="s">
        <v>196</v>
      </c>
      <c r="D190" s="98" t="s">
        <v>377</v>
      </c>
      <c r="E190" s="98" t="s">
        <v>209</v>
      </c>
      <c r="F190" s="132">
        <v>99</v>
      </c>
      <c r="G190" s="132">
        <v>99</v>
      </c>
    </row>
    <row r="191" spans="1:7" ht="52.8" x14ac:dyDescent="0.25">
      <c r="A191" s="199" t="s">
        <v>378</v>
      </c>
      <c r="B191" s="94" t="s">
        <v>362</v>
      </c>
      <c r="C191" s="94" t="s">
        <v>196</v>
      </c>
      <c r="D191" s="94" t="s">
        <v>379</v>
      </c>
      <c r="E191" s="94"/>
      <c r="F191" s="120">
        <f>SUM(F192)</f>
        <v>120</v>
      </c>
      <c r="G191" s="132">
        <v>120</v>
      </c>
    </row>
    <row r="192" spans="1:7" x14ac:dyDescent="0.25">
      <c r="A192" s="182" t="s">
        <v>208</v>
      </c>
      <c r="B192" s="98" t="s">
        <v>362</v>
      </c>
      <c r="C192" s="98" t="s">
        <v>196</v>
      </c>
      <c r="D192" s="98" t="s">
        <v>379</v>
      </c>
      <c r="E192" s="98" t="s">
        <v>209</v>
      </c>
      <c r="F192" s="132">
        <v>120</v>
      </c>
      <c r="G192" s="132">
        <v>120</v>
      </c>
    </row>
    <row r="193" spans="1:7" s="96" customFormat="1" ht="52.8" x14ac:dyDescent="0.25">
      <c r="A193" s="199" t="s">
        <v>380</v>
      </c>
      <c r="B193" s="94" t="s">
        <v>362</v>
      </c>
      <c r="C193" s="94" t="s">
        <v>196</v>
      </c>
      <c r="D193" s="94" t="s">
        <v>381</v>
      </c>
      <c r="E193" s="94"/>
      <c r="F193" s="120">
        <f>SUM(F195+F194)</f>
        <v>240.54</v>
      </c>
      <c r="G193" s="120">
        <f>SUM(G195+G194)</f>
        <v>240.54</v>
      </c>
    </row>
    <row r="194" spans="1:7" ht="26.4" x14ac:dyDescent="0.25">
      <c r="A194" s="182" t="s">
        <v>207</v>
      </c>
      <c r="B194" s="98" t="s">
        <v>362</v>
      </c>
      <c r="C194" s="98" t="s">
        <v>196</v>
      </c>
      <c r="D194" s="98" t="s">
        <v>381</v>
      </c>
      <c r="E194" s="98" t="s">
        <v>200</v>
      </c>
      <c r="F194" s="132">
        <v>0.54</v>
      </c>
      <c r="G194" s="132">
        <v>0.54</v>
      </c>
    </row>
    <row r="195" spans="1:7" x14ac:dyDescent="0.25">
      <c r="A195" s="182" t="s">
        <v>208</v>
      </c>
      <c r="B195" s="98" t="s">
        <v>362</v>
      </c>
      <c r="C195" s="98" t="s">
        <v>196</v>
      </c>
      <c r="D195" s="98" t="s">
        <v>381</v>
      </c>
      <c r="E195" s="98" t="s">
        <v>209</v>
      </c>
      <c r="F195" s="132">
        <v>240</v>
      </c>
      <c r="G195" s="132">
        <v>240</v>
      </c>
    </row>
    <row r="196" spans="1:7" s="96" customFormat="1" ht="52.8" x14ac:dyDescent="0.25">
      <c r="A196" s="199" t="s">
        <v>447</v>
      </c>
      <c r="B196" s="94" t="s">
        <v>362</v>
      </c>
      <c r="C196" s="94" t="s">
        <v>196</v>
      </c>
      <c r="D196" s="94" t="s">
        <v>383</v>
      </c>
      <c r="E196" s="94"/>
      <c r="F196" s="120">
        <f>SUM(F198+F197)</f>
        <v>252.6</v>
      </c>
      <c r="G196" s="120">
        <f>SUM(G198+G197)</f>
        <v>252.6</v>
      </c>
    </row>
    <row r="197" spans="1:7" s="96" customFormat="1" ht="26.4" x14ac:dyDescent="0.25">
      <c r="A197" s="181" t="s">
        <v>207</v>
      </c>
      <c r="B197" s="94" t="s">
        <v>362</v>
      </c>
      <c r="C197" s="94" t="s">
        <v>196</v>
      </c>
      <c r="D197" s="94" t="s">
        <v>383</v>
      </c>
      <c r="E197" s="94" t="s">
        <v>200</v>
      </c>
      <c r="F197" s="120">
        <v>0.6</v>
      </c>
      <c r="G197" s="120">
        <v>0.6</v>
      </c>
    </row>
    <row r="198" spans="1:7" ht="52.8" x14ac:dyDescent="0.25">
      <c r="A198" s="188" t="s">
        <v>447</v>
      </c>
      <c r="B198" s="98" t="s">
        <v>362</v>
      </c>
      <c r="C198" s="98" t="s">
        <v>196</v>
      </c>
      <c r="D198" s="98" t="s">
        <v>383</v>
      </c>
      <c r="E198" s="98" t="s">
        <v>209</v>
      </c>
      <c r="F198" s="132">
        <v>252</v>
      </c>
      <c r="G198" s="132">
        <v>252</v>
      </c>
    </row>
    <row r="199" spans="1:7" ht="51" customHeight="1" x14ac:dyDescent="0.25">
      <c r="A199" s="199" t="s">
        <v>448</v>
      </c>
      <c r="B199" s="94" t="s">
        <v>362</v>
      </c>
      <c r="C199" s="94" t="s">
        <v>196</v>
      </c>
      <c r="D199" s="94" t="s">
        <v>385</v>
      </c>
      <c r="E199" s="94"/>
      <c r="F199" s="132">
        <f>SUM(F200:F201)</f>
        <v>500</v>
      </c>
      <c r="G199" s="132">
        <f>SUM(G200:G201)</f>
        <v>500</v>
      </c>
    </row>
    <row r="200" spans="1:7" ht="26.4" x14ac:dyDescent="0.25">
      <c r="A200" s="182" t="s">
        <v>207</v>
      </c>
      <c r="B200" s="98" t="s">
        <v>362</v>
      </c>
      <c r="C200" s="98" t="s">
        <v>196</v>
      </c>
      <c r="D200" s="98" t="s">
        <v>385</v>
      </c>
      <c r="E200" s="98" t="s">
        <v>200</v>
      </c>
      <c r="F200" s="132">
        <v>2</v>
      </c>
      <c r="G200" s="132">
        <v>2</v>
      </c>
    </row>
    <row r="201" spans="1:7" x14ac:dyDescent="0.25">
      <c r="A201" s="182" t="s">
        <v>208</v>
      </c>
      <c r="B201" s="98" t="s">
        <v>362</v>
      </c>
      <c r="C201" s="98" t="s">
        <v>196</v>
      </c>
      <c r="D201" s="98" t="s">
        <v>385</v>
      </c>
      <c r="E201" s="98" t="s">
        <v>209</v>
      </c>
      <c r="F201" s="132">
        <v>498</v>
      </c>
      <c r="G201" s="132">
        <v>498</v>
      </c>
    </row>
    <row r="202" spans="1:7" ht="75.75" customHeight="1" x14ac:dyDescent="0.25">
      <c r="A202" s="163" t="s">
        <v>386</v>
      </c>
      <c r="B202" s="94" t="s">
        <v>362</v>
      </c>
      <c r="C202" s="94" t="s">
        <v>196</v>
      </c>
      <c r="D202" s="94" t="s">
        <v>387</v>
      </c>
      <c r="E202" s="94"/>
      <c r="F202" s="132">
        <f>SUM(F203:F204)</f>
        <v>50</v>
      </c>
      <c r="G202" s="132">
        <f>SUM(G203:G204)</f>
        <v>50</v>
      </c>
    </row>
    <row r="203" spans="1:7" ht="26.4" x14ac:dyDescent="0.25">
      <c r="A203" s="97" t="s">
        <v>207</v>
      </c>
      <c r="B203" s="98" t="s">
        <v>362</v>
      </c>
      <c r="C203" s="98" t="s">
        <v>196</v>
      </c>
      <c r="D203" s="98" t="s">
        <v>387</v>
      </c>
      <c r="E203" s="98" t="s">
        <v>200</v>
      </c>
      <c r="F203" s="132">
        <v>1</v>
      </c>
      <c r="G203" s="132">
        <v>1</v>
      </c>
    </row>
    <row r="204" spans="1:7" x14ac:dyDescent="0.25">
      <c r="A204" s="97" t="s">
        <v>208</v>
      </c>
      <c r="B204" s="98" t="s">
        <v>362</v>
      </c>
      <c r="C204" s="98" t="s">
        <v>196</v>
      </c>
      <c r="D204" s="98" t="s">
        <v>387</v>
      </c>
      <c r="E204" s="98" t="s">
        <v>209</v>
      </c>
      <c r="F204" s="132">
        <v>49</v>
      </c>
      <c r="G204" s="132">
        <v>49</v>
      </c>
    </row>
    <row r="205" spans="1:7" ht="13.8" x14ac:dyDescent="0.3">
      <c r="A205" s="180" t="s">
        <v>243</v>
      </c>
      <c r="B205" s="91" t="s">
        <v>362</v>
      </c>
      <c r="C205" s="91" t="s">
        <v>196</v>
      </c>
      <c r="D205" s="91" t="s">
        <v>244</v>
      </c>
      <c r="E205" s="91"/>
      <c r="F205" s="124">
        <f>SUM(F208+F212+F206+F210)</f>
        <v>3500</v>
      </c>
      <c r="G205" s="124">
        <f>SUM(G208+G212+G206+G210)</f>
        <v>400</v>
      </c>
    </row>
    <row r="206" spans="1:7" ht="40.200000000000003" x14ac:dyDescent="0.3">
      <c r="A206" s="182" t="s">
        <v>305</v>
      </c>
      <c r="B206" s="91" t="s">
        <v>362</v>
      </c>
      <c r="C206" s="91" t="s">
        <v>196</v>
      </c>
      <c r="D206" s="94" t="s">
        <v>306</v>
      </c>
      <c r="E206" s="91"/>
      <c r="F206" s="124">
        <f>SUM(F207)</f>
        <v>0</v>
      </c>
      <c r="G206" s="124">
        <f>SUM(G207)</f>
        <v>0</v>
      </c>
    </row>
    <row r="207" spans="1:7" s="96" customFormat="1" x14ac:dyDescent="0.25">
      <c r="A207" s="181" t="s">
        <v>208</v>
      </c>
      <c r="B207" s="94" t="s">
        <v>362</v>
      </c>
      <c r="C207" s="94" t="s">
        <v>196</v>
      </c>
      <c r="D207" s="94" t="s">
        <v>306</v>
      </c>
      <c r="E207" s="110" t="s">
        <v>209</v>
      </c>
      <c r="F207" s="95">
        <v>0</v>
      </c>
      <c r="G207" s="95">
        <v>0</v>
      </c>
    </row>
    <row r="208" spans="1:7" s="125" customFormat="1" ht="79.2" x14ac:dyDescent="0.25">
      <c r="A208" s="182" t="s">
        <v>388</v>
      </c>
      <c r="B208" s="98" t="s">
        <v>362</v>
      </c>
      <c r="C208" s="98" t="s">
        <v>196</v>
      </c>
      <c r="D208" s="98" t="s">
        <v>389</v>
      </c>
      <c r="E208" s="98"/>
      <c r="F208" s="132">
        <f>SUM(F209)</f>
        <v>3100</v>
      </c>
      <c r="G208" s="132">
        <f>SUM(G209)</f>
        <v>0</v>
      </c>
    </row>
    <row r="209" spans="1:7" s="126" customFormat="1" x14ac:dyDescent="0.25">
      <c r="A209" s="181" t="s">
        <v>208</v>
      </c>
      <c r="B209" s="94" t="s">
        <v>362</v>
      </c>
      <c r="C209" s="94" t="s">
        <v>196</v>
      </c>
      <c r="D209" s="94" t="s">
        <v>389</v>
      </c>
      <c r="E209" s="94" t="s">
        <v>209</v>
      </c>
      <c r="F209" s="120">
        <v>3100</v>
      </c>
      <c r="G209" s="120"/>
    </row>
    <row r="210" spans="1:7" s="126" customFormat="1" ht="52.8" x14ac:dyDescent="0.25">
      <c r="A210" s="182" t="s">
        <v>390</v>
      </c>
      <c r="B210" s="98" t="s">
        <v>362</v>
      </c>
      <c r="C210" s="98" t="s">
        <v>196</v>
      </c>
      <c r="D210" s="98" t="s">
        <v>391</v>
      </c>
      <c r="E210" s="98"/>
      <c r="F210" s="132">
        <f>SUM(F211)</f>
        <v>0</v>
      </c>
      <c r="G210" s="132">
        <f>SUM(G211)</f>
        <v>0</v>
      </c>
    </row>
    <row r="211" spans="1:7" s="126" customFormat="1" ht="26.4" x14ac:dyDescent="0.25">
      <c r="A211" s="181" t="s">
        <v>207</v>
      </c>
      <c r="B211" s="94" t="s">
        <v>362</v>
      </c>
      <c r="C211" s="94" t="s">
        <v>196</v>
      </c>
      <c r="D211" s="94" t="s">
        <v>391</v>
      </c>
      <c r="E211" s="94" t="s">
        <v>200</v>
      </c>
      <c r="F211" s="120">
        <v>0</v>
      </c>
      <c r="G211" s="120"/>
    </row>
    <row r="212" spans="1:7" ht="79.2" x14ac:dyDescent="0.25">
      <c r="A212" s="188" t="s">
        <v>449</v>
      </c>
      <c r="B212" s="106" t="s">
        <v>362</v>
      </c>
      <c r="C212" s="106" t="s">
        <v>196</v>
      </c>
      <c r="D212" s="106" t="s">
        <v>393</v>
      </c>
      <c r="E212" s="106"/>
      <c r="F212" s="99">
        <f>SUM(F213)</f>
        <v>400</v>
      </c>
      <c r="G212" s="99">
        <f>SUM(G213)</f>
        <v>400</v>
      </c>
    </row>
    <row r="213" spans="1:7" s="96" customFormat="1" ht="26.4" x14ac:dyDescent="0.25">
      <c r="A213" s="181" t="s">
        <v>207</v>
      </c>
      <c r="B213" s="110" t="s">
        <v>362</v>
      </c>
      <c r="C213" s="110" t="s">
        <v>196</v>
      </c>
      <c r="D213" s="110" t="s">
        <v>393</v>
      </c>
      <c r="E213" s="110" t="s">
        <v>200</v>
      </c>
      <c r="F213" s="95">
        <v>400</v>
      </c>
      <c r="G213" s="95">
        <v>400</v>
      </c>
    </row>
    <row r="214" spans="1:7" ht="13.8" x14ac:dyDescent="0.25">
      <c r="A214" s="197" t="s">
        <v>394</v>
      </c>
      <c r="B214" s="101" t="s">
        <v>362</v>
      </c>
      <c r="C214" s="101" t="s">
        <v>202</v>
      </c>
      <c r="D214" s="101"/>
      <c r="E214" s="101"/>
      <c r="F214" s="102">
        <f>SUM(F215)</f>
        <v>23393</v>
      </c>
      <c r="G214" s="102">
        <f>SUM(G215)</f>
        <v>23393</v>
      </c>
    </row>
    <row r="215" spans="1:7" ht="27.6" x14ac:dyDescent="0.25">
      <c r="A215" s="197" t="s">
        <v>395</v>
      </c>
      <c r="B215" s="101" t="s">
        <v>362</v>
      </c>
      <c r="C215" s="101" t="s">
        <v>202</v>
      </c>
      <c r="D215" s="101"/>
      <c r="E215" s="101"/>
      <c r="F215" s="102">
        <f>SUM(F216)</f>
        <v>23393</v>
      </c>
      <c r="G215" s="102">
        <f>SUM(G216)</f>
        <v>23393</v>
      </c>
    </row>
    <row r="216" spans="1:7" s="118" customFormat="1" ht="27.6" x14ac:dyDescent="0.3">
      <c r="A216" s="198" t="s">
        <v>396</v>
      </c>
      <c r="B216" s="91" t="s">
        <v>362</v>
      </c>
      <c r="C216" s="91" t="s">
        <v>202</v>
      </c>
      <c r="D216" s="91"/>
      <c r="E216" s="91"/>
      <c r="F216" s="124">
        <f>SUM(F217+F219+F221)</f>
        <v>23393</v>
      </c>
      <c r="G216" s="124">
        <f>SUM(G217+G219+G221)</f>
        <v>23393</v>
      </c>
    </row>
    <row r="217" spans="1:7" s="96" customFormat="1" x14ac:dyDescent="0.25">
      <c r="A217" s="199" t="s">
        <v>397</v>
      </c>
      <c r="B217" s="94" t="s">
        <v>362</v>
      </c>
      <c r="C217" s="94" t="s">
        <v>202</v>
      </c>
      <c r="D217" s="94" t="s">
        <v>398</v>
      </c>
      <c r="E217" s="94"/>
      <c r="F217" s="120">
        <f>SUM(F218)</f>
        <v>5000</v>
      </c>
      <c r="G217" s="120">
        <f>SUM(G218)</f>
        <v>5000</v>
      </c>
    </row>
    <row r="218" spans="1:7" x14ac:dyDescent="0.25">
      <c r="A218" s="182" t="s">
        <v>208</v>
      </c>
      <c r="B218" s="98" t="s">
        <v>362</v>
      </c>
      <c r="C218" s="98" t="s">
        <v>202</v>
      </c>
      <c r="D218" s="98" t="s">
        <v>398</v>
      </c>
      <c r="E218" s="98" t="s">
        <v>209</v>
      </c>
      <c r="F218" s="132">
        <v>5000</v>
      </c>
      <c r="G218" s="132">
        <v>5000</v>
      </c>
    </row>
    <row r="219" spans="1:7" s="96" customFormat="1" x14ac:dyDescent="0.25">
      <c r="A219" s="199" t="s">
        <v>399</v>
      </c>
      <c r="B219" s="94" t="s">
        <v>362</v>
      </c>
      <c r="C219" s="94" t="s">
        <v>202</v>
      </c>
      <c r="D219" s="98" t="s">
        <v>400</v>
      </c>
      <c r="E219" s="94"/>
      <c r="F219" s="120">
        <f>SUM(F220)</f>
        <v>4750</v>
      </c>
      <c r="G219" s="120">
        <f>SUM(G220)</f>
        <v>4750</v>
      </c>
    </row>
    <row r="220" spans="1:7" s="96" customFormat="1" x14ac:dyDescent="0.25">
      <c r="A220" s="181" t="s">
        <v>208</v>
      </c>
      <c r="B220" s="94" t="s">
        <v>362</v>
      </c>
      <c r="C220" s="94" t="s">
        <v>202</v>
      </c>
      <c r="D220" s="94" t="s">
        <v>400</v>
      </c>
      <c r="E220" s="94" t="s">
        <v>209</v>
      </c>
      <c r="F220" s="120">
        <v>4750</v>
      </c>
      <c r="G220" s="120">
        <v>4750</v>
      </c>
    </row>
    <row r="221" spans="1:7" s="96" customFormat="1" x14ac:dyDescent="0.25">
      <c r="A221" s="199" t="s">
        <v>397</v>
      </c>
      <c r="B221" s="94" t="s">
        <v>362</v>
      </c>
      <c r="C221" s="94" t="s">
        <v>202</v>
      </c>
      <c r="D221" s="98" t="s">
        <v>401</v>
      </c>
      <c r="E221" s="94"/>
      <c r="F221" s="120">
        <f>SUM(F222)</f>
        <v>13643</v>
      </c>
      <c r="G221" s="120">
        <f>SUM(G222)</f>
        <v>13643</v>
      </c>
    </row>
    <row r="222" spans="1:7" x14ac:dyDescent="0.25">
      <c r="A222" s="181" t="s">
        <v>208</v>
      </c>
      <c r="B222" s="98" t="s">
        <v>362</v>
      </c>
      <c r="C222" s="98" t="s">
        <v>202</v>
      </c>
      <c r="D222" s="98" t="s">
        <v>401</v>
      </c>
      <c r="E222" s="98" t="s">
        <v>209</v>
      </c>
      <c r="F222" s="132">
        <v>13643</v>
      </c>
      <c r="G222" s="132">
        <v>13643</v>
      </c>
    </row>
    <row r="223" spans="1:7" ht="31.2" x14ac:dyDescent="0.3">
      <c r="A223" s="189" t="s">
        <v>402</v>
      </c>
      <c r="B223" s="114" t="s">
        <v>362</v>
      </c>
      <c r="C223" s="114" t="s">
        <v>312</v>
      </c>
      <c r="D223" s="114"/>
      <c r="E223" s="114"/>
      <c r="F223" s="115">
        <f>SUM(F224)</f>
        <v>6619.63</v>
      </c>
      <c r="G223" s="115">
        <f>SUM(G224)</f>
        <v>6886.8099999999995</v>
      </c>
    </row>
    <row r="224" spans="1:7" ht="26.4" x14ac:dyDescent="0.25">
      <c r="A224" s="186" t="s">
        <v>227</v>
      </c>
      <c r="B224" s="112" t="s">
        <v>362</v>
      </c>
      <c r="C224" s="112" t="s">
        <v>312</v>
      </c>
      <c r="D224" s="112"/>
      <c r="E224" s="112"/>
      <c r="F224" s="89">
        <f>SUM(F225+F231+F234+F228)</f>
        <v>6619.63</v>
      </c>
      <c r="G224" s="89">
        <f>SUM(G225+G231+G234+G228)</f>
        <v>6886.8099999999995</v>
      </c>
    </row>
    <row r="225" spans="1:7" x14ac:dyDescent="0.25">
      <c r="A225" s="182" t="s">
        <v>198</v>
      </c>
      <c r="B225" s="106" t="s">
        <v>362</v>
      </c>
      <c r="C225" s="106" t="s">
        <v>312</v>
      </c>
      <c r="D225" s="106"/>
      <c r="E225" s="106"/>
      <c r="F225" s="99">
        <f>SUM(F226)</f>
        <v>250</v>
      </c>
      <c r="G225" s="99">
        <f>SUM(G226)</f>
        <v>250</v>
      </c>
    </row>
    <row r="226" spans="1:7" s="96" customFormat="1" ht="39.6" x14ac:dyDescent="0.25">
      <c r="A226" s="181" t="s">
        <v>403</v>
      </c>
      <c r="B226" s="110" t="s">
        <v>362</v>
      </c>
      <c r="C226" s="110" t="s">
        <v>312</v>
      </c>
      <c r="D226" s="110" t="s">
        <v>404</v>
      </c>
      <c r="E226" s="110"/>
      <c r="F226" s="95">
        <f>SUM(F227)</f>
        <v>250</v>
      </c>
      <c r="G226" s="95">
        <f>SUM(G227)</f>
        <v>250</v>
      </c>
    </row>
    <row r="227" spans="1:7" ht="26.4" x14ac:dyDescent="0.25">
      <c r="A227" s="182" t="s">
        <v>207</v>
      </c>
      <c r="B227" s="106" t="s">
        <v>362</v>
      </c>
      <c r="C227" s="106" t="s">
        <v>312</v>
      </c>
      <c r="D227" s="106" t="s">
        <v>404</v>
      </c>
      <c r="E227" s="98" t="s">
        <v>200</v>
      </c>
      <c r="F227" s="99">
        <v>250</v>
      </c>
      <c r="G227" s="99">
        <v>250</v>
      </c>
    </row>
    <row r="228" spans="1:7" ht="39.6" x14ac:dyDescent="0.25">
      <c r="A228" s="181" t="s">
        <v>407</v>
      </c>
      <c r="B228" s="110" t="s">
        <v>362</v>
      </c>
      <c r="C228" s="110" t="s">
        <v>312</v>
      </c>
      <c r="D228" s="110" t="s">
        <v>450</v>
      </c>
      <c r="E228" s="110"/>
      <c r="F228" s="95">
        <f>SUM(F229+F230)</f>
        <v>2307.2600000000002</v>
      </c>
      <c r="G228" s="95">
        <f>SUM(G229+G230)</f>
        <v>2399.5499999999997</v>
      </c>
    </row>
    <row r="229" spans="1:7" ht="66" x14ac:dyDescent="0.25">
      <c r="A229" s="182" t="s">
        <v>193</v>
      </c>
      <c r="B229" s="106" t="s">
        <v>362</v>
      </c>
      <c r="C229" s="106" t="s">
        <v>312</v>
      </c>
      <c r="D229" s="106" t="s">
        <v>450</v>
      </c>
      <c r="E229" s="98" t="s">
        <v>194</v>
      </c>
      <c r="F229" s="99">
        <v>2137.2600000000002</v>
      </c>
      <c r="G229" s="99">
        <v>2155.6999999999998</v>
      </c>
    </row>
    <row r="230" spans="1:7" ht="26.4" x14ac:dyDescent="0.25">
      <c r="A230" s="181" t="s">
        <v>207</v>
      </c>
      <c r="B230" s="110" t="s">
        <v>362</v>
      </c>
      <c r="C230" s="110" t="s">
        <v>312</v>
      </c>
      <c r="D230" s="110" t="s">
        <v>450</v>
      </c>
      <c r="E230" s="94" t="s">
        <v>200</v>
      </c>
      <c r="F230" s="95">
        <v>170</v>
      </c>
      <c r="G230" s="95">
        <v>243.85</v>
      </c>
    </row>
    <row r="231" spans="1:7" s="96" customFormat="1" ht="39.6" x14ac:dyDescent="0.25">
      <c r="A231" s="181" t="s">
        <v>409</v>
      </c>
      <c r="B231" s="110" t="s">
        <v>362</v>
      </c>
      <c r="C231" s="110" t="s">
        <v>312</v>
      </c>
      <c r="D231" s="110" t="s">
        <v>410</v>
      </c>
      <c r="E231" s="110"/>
      <c r="F231" s="95">
        <f>SUM(F232+F233)</f>
        <v>1217.92</v>
      </c>
      <c r="G231" s="95">
        <f>SUM(G232+G233)</f>
        <v>1266.6399999999999</v>
      </c>
    </row>
    <row r="232" spans="1:7" ht="66" x14ac:dyDescent="0.25">
      <c r="A232" s="182" t="s">
        <v>193</v>
      </c>
      <c r="B232" s="106" t="s">
        <v>362</v>
      </c>
      <c r="C232" s="106" t="s">
        <v>312</v>
      </c>
      <c r="D232" s="106" t="s">
        <v>410</v>
      </c>
      <c r="E232" s="98" t="s">
        <v>194</v>
      </c>
      <c r="F232" s="99">
        <v>882.96</v>
      </c>
      <c r="G232" s="99">
        <v>893.24</v>
      </c>
    </row>
    <row r="233" spans="1:7" ht="26.4" x14ac:dyDescent="0.25">
      <c r="A233" s="181" t="s">
        <v>207</v>
      </c>
      <c r="B233" s="110" t="s">
        <v>362</v>
      </c>
      <c r="C233" s="110" t="s">
        <v>312</v>
      </c>
      <c r="D233" s="110" t="s">
        <v>410</v>
      </c>
      <c r="E233" s="94" t="s">
        <v>200</v>
      </c>
      <c r="F233" s="95">
        <v>334.96</v>
      </c>
      <c r="G233" s="95">
        <v>373.4</v>
      </c>
    </row>
    <row r="234" spans="1:7" ht="52.8" x14ac:dyDescent="0.25">
      <c r="A234" s="181" t="s">
        <v>538</v>
      </c>
      <c r="B234" s="106" t="s">
        <v>362</v>
      </c>
      <c r="C234" s="106" t="s">
        <v>312</v>
      </c>
      <c r="D234" s="110" t="s">
        <v>406</v>
      </c>
      <c r="E234" s="106"/>
      <c r="F234" s="99">
        <f>SUM(F235+F236)</f>
        <v>2844.45</v>
      </c>
      <c r="G234" s="99">
        <f>SUM(G235+G236)</f>
        <v>2970.62</v>
      </c>
    </row>
    <row r="235" spans="1:7" ht="66" x14ac:dyDescent="0.25">
      <c r="A235" s="182" t="s">
        <v>193</v>
      </c>
      <c r="B235" s="98" t="s">
        <v>362</v>
      </c>
      <c r="C235" s="98" t="s">
        <v>312</v>
      </c>
      <c r="D235" s="106" t="s">
        <v>406</v>
      </c>
      <c r="E235" s="98" t="s">
        <v>194</v>
      </c>
      <c r="F235" s="99">
        <v>2834.45</v>
      </c>
      <c r="G235" s="99">
        <v>2960.62</v>
      </c>
    </row>
    <row r="236" spans="1:7" ht="26.4" x14ac:dyDescent="0.25">
      <c r="A236" s="182" t="s">
        <v>207</v>
      </c>
      <c r="B236" s="98" t="s">
        <v>362</v>
      </c>
      <c r="C236" s="98" t="s">
        <v>312</v>
      </c>
      <c r="D236" s="106" t="s">
        <v>406</v>
      </c>
      <c r="E236" s="98" t="s">
        <v>200</v>
      </c>
      <c r="F236" s="99">
        <v>10</v>
      </c>
      <c r="G236" s="99">
        <v>10</v>
      </c>
    </row>
    <row r="237" spans="1:7" ht="15.6" x14ac:dyDescent="0.3">
      <c r="A237" s="178" t="s">
        <v>411</v>
      </c>
      <c r="B237" s="114" t="s">
        <v>218</v>
      </c>
      <c r="C237" s="114"/>
      <c r="D237" s="114"/>
      <c r="E237" s="114"/>
      <c r="F237" s="115">
        <f>SUM(F238+F241)</f>
        <v>5682</v>
      </c>
      <c r="G237" s="115">
        <f>SUM(G238+G241)</f>
        <v>0</v>
      </c>
    </row>
    <row r="238" spans="1:7" ht="14.4" x14ac:dyDescent="0.3">
      <c r="A238" s="201" t="s">
        <v>412</v>
      </c>
      <c r="B238" s="122" t="s">
        <v>218</v>
      </c>
      <c r="C238" s="122" t="s">
        <v>187</v>
      </c>
      <c r="D238" s="122"/>
      <c r="E238" s="122"/>
      <c r="F238" s="123">
        <f t="shared" ref="F238:G239" si="14">SUM(F239)</f>
        <v>4682</v>
      </c>
      <c r="G238" s="123">
        <f t="shared" si="14"/>
        <v>0</v>
      </c>
    </row>
    <row r="239" spans="1:7" ht="39.6" x14ac:dyDescent="0.25">
      <c r="A239" s="182" t="s">
        <v>413</v>
      </c>
      <c r="B239" s="106" t="s">
        <v>218</v>
      </c>
      <c r="C239" s="106" t="s">
        <v>187</v>
      </c>
      <c r="D239" s="106" t="s">
        <v>414</v>
      </c>
      <c r="E239" s="106"/>
      <c r="F239" s="99">
        <f t="shared" si="14"/>
        <v>4682</v>
      </c>
      <c r="G239" s="99">
        <f t="shared" si="14"/>
        <v>0</v>
      </c>
    </row>
    <row r="240" spans="1:7" ht="25.5" customHeight="1" x14ac:dyDescent="0.25">
      <c r="A240" s="181" t="s">
        <v>252</v>
      </c>
      <c r="B240" s="110" t="s">
        <v>218</v>
      </c>
      <c r="C240" s="110" t="s">
        <v>187</v>
      </c>
      <c r="D240" s="110" t="s">
        <v>414</v>
      </c>
      <c r="E240" s="110" t="s">
        <v>253</v>
      </c>
      <c r="F240" s="95">
        <v>4682</v>
      </c>
      <c r="G240" s="95"/>
    </row>
    <row r="241" spans="1:7" ht="28.8" x14ac:dyDescent="0.3">
      <c r="A241" s="201" t="s">
        <v>415</v>
      </c>
      <c r="B241" s="122" t="s">
        <v>218</v>
      </c>
      <c r="C241" s="122" t="s">
        <v>213</v>
      </c>
      <c r="D241" s="122"/>
      <c r="E241" s="122"/>
      <c r="F241" s="123">
        <f>SUM(F242)</f>
        <v>1000</v>
      </c>
      <c r="G241" s="123">
        <f>SUM(G242)</f>
        <v>0</v>
      </c>
    </row>
    <row r="242" spans="1:7" ht="39.6" x14ac:dyDescent="0.25">
      <c r="A242" s="182" t="s">
        <v>413</v>
      </c>
      <c r="B242" s="106" t="s">
        <v>218</v>
      </c>
      <c r="C242" s="106" t="s">
        <v>213</v>
      </c>
      <c r="D242" s="106" t="s">
        <v>414</v>
      </c>
      <c r="E242" s="106"/>
      <c r="F242" s="99">
        <f>SUM(F243+F244)</f>
        <v>1000</v>
      </c>
      <c r="G242" s="99">
        <f>SUM(G243+G244)</f>
        <v>0</v>
      </c>
    </row>
    <row r="243" spans="1:7" ht="26.4" x14ac:dyDescent="0.25">
      <c r="A243" s="181" t="s">
        <v>207</v>
      </c>
      <c r="B243" s="110" t="s">
        <v>218</v>
      </c>
      <c r="C243" s="110" t="s">
        <v>213</v>
      </c>
      <c r="D243" s="110" t="s">
        <v>414</v>
      </c>
      <c r="E243" s="110" t="s">
        <v>200</v>
      </c>
      <c r="F243" s="95">
        <v>200</v>
      </c>
      <c r="G243" s="95"/>
    </row>
    <row r="244" spans="1:7" ht="24.75" customHeight="1" x14ac:dyDescent="0.25">
      <c r="A244" s="181" t="s">
        <v>252</v>
      </c>
      <c r="B244" s="110" t="s">
        <v>218</v>
      </c>
      <c r="C244" s="110" t="s">
        <v>213</v>
      </c>
      <c r="D244" s="110" t="s">
        <v>414</v>
      </c>
      <c r="E244" s="110" t="s">
        <v>253</v>
      </c>
      <c r="F244" s="95">
        <v>800</v>
      </c>
      <c r="G244" s="95"/>
    </row>
    <row r="245" spans="1:7" s="116" customFormat="1" ht="15.6" x14ac:dyDescent="0.3">
      <c r="A245" s="189" t="s">
        <v>418</v>
      </c>
      <c r="B245" s="114" t="s">
        <v>279</v>
      </c>
      <c r="C245" s="114"/>
      <c r="D245" s="114"/>
      <c r="E245" s="114"/>
      <c r="F245" s="115">
        <f>SUM(F246)</f>
        <v>1682.8</v>
      </c>
      <c r="G245" s="115">
        <f>SUM(G246)</f>
        <v>1682.8</v>
      </c>
    </row>
    <row r="246" spans="1:7" s="164" customFormat="1" ht="14.4" x14ac:dyDescent="0.3">
      <c r="A246" s="201" t="s">
        <v>419</v>
      </c>
      <c r="B246" s="122" t="s">
        <v>279</v>
      </c>
      <c r="C246" s="122" t="s">
        <v>189</v>
      </c>
      <c r="D246" s="122"/>
      <c r="E246" s="122"/>
      <c r="F246" s="123">
        <f>SUM(F247+F249)</f>
        <v>1682.8</v>
      </c>
      <c r="G246" s="123">
        <f>SUM(G247+G249)</f>
        <v>1682.8</v>
      </c>
    </row>
    <row r="247" spans="1:7" s="96" customFormat="1" x14ac:dyDescent="0.25">
      <c r="A247" s="187" t="s">
        <v>419</v>
      </c>
      <c r="B247" s="110" t="s">
        <v>279</v>
      </c>
      <c r="C247" s="110" t="s">
        <v>189</v>
      </c>
      <c r="D247" s="110" t="s">
        <v>420</v>
      </c>
      <c r="E247" s="110"/>
      <c r="F247" s="95">
        <f>SUM(F248)</f>
        <v>1500</v>
      </c>
      <c r="G247" s="95">
        <f>SUM(G248)</f>
        <v>1500</v>
      </c>
    </row>
    <row r="248" spans="1:7" ht="26.4" x14ac:dyDescent="0.25">
      <c r="A248" s="182" t="s">
        <v>252</v>
      </c>
      <c r="B248" s="106" t="s">
        <v>279</v>
      </c>
      <c r="C248" s="106" t="s">
        <v>189</v>
      </c>
      <c r="D248" s="106" t="s">
        <v>420</v>
      </c>
      <c r="E248" s="106" t="s">
        <v>253</v>
      </c>
      <c r="F248" s="99">
        <v>1500</v>
      </c>
      <c r="G248" s="99">
        <v>1500</v>
      </c>
    </row>
    <row r="249" spans="1:7" s="96" customFormat="1" x14ac:dyDescent="0.25">
      <c r="A249" s="181" t="s">
        <v>421</v>
      </c>
      <c r="B249" s="110" t="s">
        <v>422</v>
      </c>
      <c r="C249" s="110" t="s">
        <v>189</v>
      </c>
      <c r="D249" s="110" t="s">
        <v>451</v>
      </c>
      <c r="E249" s="110"/>
      <c r="F249" s="95">
        <f>SUM(F250)</f>
        <v>182.8</v>
      </c>
      <c r="G249" s="95">
        <f>SUM(G250)</f>
        <v>182.8</v>
      </c>
    </row>
    <row r="250" spans="1:7" ht="26.4" x14ac:dyDescent="0.25">
      <c r="A250" s="182" t="s">
        <v>252</v>
      </c>
      <c r="B250" s="106" t="s">
        <v>279</v>
      </c>
      <c r="C250" s="106" t="s">
        <v>189</v>
      </c>
      <c r="D250" s="106" t="s">
        <v>451</v>
      </c>
      <c r="E250" s="106" t="s">
        <v>253</v>
      </c>
      <c r="F250" s="99">
        <v>182.8</v>
      </c>
      <c r="G250" s="99">
        <v>182.8</v>
      </c>
    </row>
    <row r="251" spans="1:7" s="165" customFormat="1" ht="31.2" x14ac:dyDescent="0.3">
      <c r="A251" s="189" t="s">
        <v>424</v>
      </c>
      <c r="B251" s="114" t="s">
        <v>222</v>
      </c>
      <c r="C251" s="114"/>
      <c r="D251" s="114"/>
      <c r="E251" s="114"/>
      <c r="F251" s="115">
        <f>SUM(F252)</f>
        <v>10700</v>
      </c>
      <c r="G251" s="115">
        <f>SUM(G252)</f>
        <v>10000</v>
      </c>
    </row>
    <row r="252" spans="1:7" s="164" customFormat="1" ht="28.8" x14ac:dyDescent="0.3">
      <c r="A252" s="201" t="s">
        <v>425</v>
      </c>
      <c r="B252" s="122" t="s">
        <v>222</v>
      </c>
      <c r="C252" s="122" t="s">
        <v>187</v>
      </c>
      <c r="D252" s="122"/>
      <c r="E252" s="122"/>
      <c r="F252" s="123">
        <f>SUM(F255+F253)</f>
        <v>10700</v>
      </c>
      <c r="G252" s="123">
        <f>SUM(G255+G253)</f>
        <v>10000</v>
      </c>
    </row>
    <row r="253" spans="1:7" s="96" customFormat="1" ht="26.4" x14ac:dyDescent="0.25">
      <c r="A253" s="181" t="s">
        <v>426</v>
      </c>
      <c r="B253" s="110" t="s">
        <v>222</v>
      </c>
      <c r="C253" s="110" t="s">
        <v>187</v>
      </c>
      <c r="D253" s="110" t="s">
        <v>427</v>
      </c>
      <c r="E253" s="110"/>
      <c r="F253" s="95">
        <f>SUM(F254)</f>
        <v>4000</v>
      </c>
      <c r="G253" s="95">
        <f>SUM(G254)</f>
        <v>4000</v>
      </c>
    </row>
    <row r="254" spans="1:7" x14ac:dyDescent="0.25">
      <c r="A254" s="202" t="s">
        <v>428</v>
      </c>
      <c r="B254" s="106" t="s">
        <v>222</v>
      </c>
      <c r="C254" s="106" t="s">
        <v>187</v>
      </c>
      <c r="D254" s="106" t="s">
        <v>427</v>
      </c>
      <c r="E254" s="106" t="s">
        <v>429</v>
      </c>
      <c r="F254" s="99">
        <v>4000</v>
      </c>
      <c r="G254" s="99">
        <v>4000</v>
      </c>
    </row>
    <row r="255" spans="1:7" ht="26.4" x14ac:dyDescent="0.25">
      <c r="A255" s="181" t="s">
        <v>426</v>
      </c>
      <c r="B255" s="110" t="s">
        <v>222</v>
      </c>
      <c r="C255" s="110" t="s">
        <v>187</v>
      </c>
      <c r="D255" s="110" t="s">
        <v>430</v>
      </c>
      <c r="E255" s="110"/>
      <c r="F255" s="95">
        <f>SUM(F256)</f>
        <v>6700</v>
      </c>
      <c r="G255" s="95">
        <f>SUM(G256)</f>
        <v>6000</v>
      </c>
    </row>
    <row r="256" spans="1:7" x14ac:dyDescent="0.25">
      <c r="A256" s="202" t="s">
        <v>428</v>
      </c>
      <c r="B256" s="106" t="s">
        <v>222</v>
      </c>
      <c r="C256" s="106" t="s">
        <v>187</v>
      </c>
      <c r="D256" s="106" t="s">
        <v>430</v>
      </c>
      <c r="E256" s="106" t="s">
        <v>429</v>
      </c>
      <c r="F256" s="99">
        <v>6700</v>
      </c>
      <c r="G256" s="99">
        <v>6000</v>
      </c>
    </row>
    <row r="257" spans="1:7" ht="13.8" x14ac:dyDescent="0.25">
      <c r="A257" s="184" t="s">
        <v>431</v>
      </c>
      <c r="B257" s="85"/>
      <c r="C257" s="85"/>
      <c r="D257" s="85"/>
      <c r="E257" s="85"/>
      <c r="F257" s="86">
        <f>SUM(F13+F78+F95+F125+F157+F172+F245+F251+F121+F66+F70+F237)</f>
        <v>771861.96</v>
      </c>
      <c r="G257" s="86">
        <f>SUM(G13+G78+G95+G125+G157+G172+G245+G251+G121+G66+G70+G237)</f>
        <v>787383.71</v>
      </c>
    </row>
    <row r="261" spans="1:7" x14ac:dyDescent="0.25">
      <c r="A261" s="79"/>
      <c r="B261" s="79"/>
      <c r="C261" s="79"/>
      <c r="D261" s="79"/>
      <c r="E261" s="79"/>
      <c r="F261" s="79"/>
      <c r="G261" s="79"/>
    </row>
    <row r="262" spans="1:7" x14ac:dyDescent="0.25">
      <c r="A262" s="79"/>
      <c r="B262" s="79"/>
      <c r="C262" s="79"/>
      <c r="D262" s="79"/>
      <c r="E262" s="79"/>
      <c r="F262" s="79"/>
      <c r="G262" s="79"/>
    </row>
    <row r="263" spans="1:7" x14ac:dyDescent="0.25">
      <c r="A263" s="79"/>
      <c r="B263" s="79"/>
      <c r="C263" s="79"/>
      <c r="D263" s="79"/>
      <c r="E263" s="79"/>
      <c r="F263" s="79"/>
      <c r="G263" s="79"/>
    </row>
    <row r="264" spans="1:7" x14ac:dyDescent="0.25">
      <c r="A264" s="79"/>
      <c r="B264" s="79"/>
      <c r="C264" s="79"/>
      <c r="D264" s="79"/>
      <c r="E264" s="79"/>
      <c r="F264" s="79"/>
      <c r="G264" s="79"/>
    </row>
    <row r="265" spans="1:7" x14ac:dyDescent="0.25">
      <c r="A265" s="79"/>
      <c r="B265" s="79"/>
      <c r="C265" s="79"/>
      <c r="D265" s="79"/>
      <c r="E265" s="79"/>
      <c r="F265" s="79"/>
      <c r="G265" s="79"/>
    </row>
    <row r="266" spans="1:7" x14ac:dyDescent="0.25">
      <c r="A266" s="79"/>
      <c r="B266" s="79"/>
      <c r="C266" s="79"/>
      <c r="D266" s="79"/>
      <c r="E266" s="79"/>
      <c r="F266" s="79"/>
      <c r="G266" s="79"/>
    </row>
    <row r="267" spans="1:7" x14ac:dyDescent="0.25">
      <c r="A267" s="79"/>
      <c r="B267" s="79"/>
      <c r="C267" s="79"/>
      <c r="D267" s="79"/>
      <c r="E267" s="79"/>
      <c r="F267" s="79"/>
      <c r="G267" s="79"/>
    </row>
    <row r="268" spans="1:7" x14ac:dyDescent="0.25">
      <c r="A268" s="79"/>
      <c r="B268" s="79"/>
      <c r="C268" s="79"/>
      <c r="D268" s="79"/>
      <c r="E268" s="79"/>
      <c r="F268" s="79"/>
      <c r="G268" s="79"/>
    </row>
    <row r="269" spans="1:7" x14ac:dyDescent="0.25">
      <c r="A269" s="79"/>
      <c r="B269" s="79"/>
      <c r="C269" s="79"/>
      <c r="D269" s="79"/>
      <c r="E269" s="79"/>
      <c r="F269" s="79"/>
      <c r="G269" s="79"/>
    </row>
    <row r="270" spans="1:7" x14ac:dyDescent="0.25">
      <c r="A270" s="79"/>
      <c r="B270" s="79"/>
      <c r="C270" s="79"/>
      <c r="D270" s="79"/>
      <c r="E270" s="79"/>
      <c r="F270" s="79"/>
      <c r="G270" s="79"/>
    </row>
    <row r="271" spans="1:7" x14ac:dyDescent="0.25">
      <c r="A271" s="79"/>
      <c r="B271" s="79"/>
      <c r="C271" s="79"/>
      <c r="D271" s="79"/>
      <c r="E271" s="79"/>
      <c r="F271" s="79"/>
      <c r="G271" s="79"/>
    </row>
    <row r="272" spans="1:7" x14ac:dyDescent="0.25">
      <c r="A272" s="79"/>
      <c r="B272" s="79"/>
      <c r="C272" s="79"/>
      <c r="D272" s="79"/>
      <c r="E272" s="79"/>
      <c r="F272" s="79"/>
      <c r="G272" s="79"/>
    </row>
    <row r="273" spans="1:7" x14ac:dyDescent="0.25">
      <c r="A273" s="79"/>
      <c r="B273" s="79"/>
      <c r="C273" s="79"/>
      <c r="D273" s="79"/>
      <c r="E273" s="79"/>
      <c r="F273" s="79"/>
      <c r="G273" s="79"/>
    </row>
    <row r="274" spans="1:7" x14ac:dyDescent="0.25">
      <c r="A274" s="79"/>
      <c r="B274" s="79"/>
      <c r="C274" s="79"/>
      <c r="D274" s="79"/>
      <c r="E274" s="79"/>
      <c r="F274" s="79"/>
      <c r="G274" s="79"/>
    </row>
    <row r="275" spans="1:7" x14ac:dyDescent="0.25">
      <c r="A275" s="79"/>
      <c r="B275" s="79"/>
      <c r="C275" s="79"/>
      <c r="D275" s="79"/>
      <c r="E275" s="79"/>
      <c r="F275" s="79"/>
      <c r="G275" s="79"/>
    </row>
    <row r="276" spans="1:7" x14ac:dyDescent="0.25">
      <c r="A276" s="79"/>
      <c r="B276" s="79"/>
      <c r="C276" s="79"/>
      <c r="D276" s="79"/>
      <c r="E276" s="79"/>
      <c r="F276" s="79"/>
      <c r="G276" s="79"/>
    </row>
    <row r="277" spans="1:7" x14ac:dyDescent="0.25">
      <c r="A277" s="79"/>
      <c r="B277" s="79"/>
      <c r="C277" s="79"/>
      <c r="D277" s="79"/>
      <c r="E277" s="79"/>
      <c r="F277" s="79"/>
      <c r="G277" s="79"/>
    </row>
    <row r="278" spans="1:7" x14ac:dyDescent="0.25">
      <c r="A278" s="79"/>
      <c r="B278" s="79"/>
      <c r="C278" s="79"/>
      <c r="D278" s="79"/>
      <c r="E278" s="79"/>
      <c r="F278" s="79"/>
      <c r="G278" s="79"/>
    </row>
    <row r="279" spans="1:7" x14ac:dyDescent="0.25">
      <c r="A279" s="79"/>
      <c r="B279" s="79"/>
      <c r="C279" s="79"/>
      <c r="D279" s="79"/>
      <c r="E279" s="79"/>
      <c r="F279" s="79"/>
      <c r="G279" s="79"/>
    </row>
    <row r="280" spans="1:7" x14ac:dyDescent="0.25">
      <c r="A280" s="79"/>
      <c r="B280" s="79"/>
      <c r="C280" s="79"/>
      <c r="D280" s="79"/>
      <c r="E280" s="79"/>
      <c r="F280" s="79"/>
      <c r="G280" s="79"/>
    </row>
    <row r="281" spans="1:7" x14ac:dyDescent="0.25">
      <c r="A281" s="79"/>
      <c r="B281" s="79"/>
      <c r="C281" s="79"/>
      <c r="D281" s="79"/>
      <c r="E281" s="79"/>
      <c r="F281" s="79"/>
      <c r="G281" s="79"/>
    </row>
    <row r="282" spans="1:7" x14ac:dyDescent="0.25">
      <c r="A282" s="79"/>
      <c r="B282" s="79"/>
      <c r="C282" s="79"/>
      <c r="D282" s="79"/>
      <c r="E282" s="79"/>
      <c r="F282" s="79"/>
      <c r="G282" s="79"/>
    </row>
    <row r="283" spans="1:7" x14ac:dyDescent="0.25">
      <c r="A283" s="79"/>
      <c r="B283" s="79"/>
      <c r="C283" s="79"/>
      <c r="D283" s="79"/>
      <c r="E283" s="79"/>
      <c r="F283" s="79"/>
      <c r="G283" s="79"/>
    </row>
    <row r="284" spans="1:7" x14ac:dyDescent="0.25">
      <c r="A284" s="79"/>
      <c r="B284" s="79"/>
      <c r="C284" s="79"/>
      <c r="D284" s="79"/>
      <c r="E284" s="79"/>
      <c r="F284" s="79"/>
      <c r="G284" s="79"/>
    </row>
    <row r="285" spans="1:7" x14ac:dyDescent="0.25">
      <c r="A285" s="79"/>
      <c r="B285" s="79"/>
      <c r="C285" s="79"/>
      <c r="D285" s="79"/>
      <c r="E285" s="79"/>
      <c r="F285" s="79"/>
      <c r="G285" s="79"/>
    </row>
    <row r="286" spans="1:7" x14ac:dyDescent="0.25">
      <c r="A286" s="79"/>
      <c r="B286" s="79"/>
      <c r="C286" s="79"/>
      <c r="D286" s="79"/>
      <c r="E286" s="79"/>
      <c r="F286" s="79"/>
      <c r="G286" s="79"/>
    </row>
    <row r="287" spans="1:7" x14ac:dyDescent="0.25">
      <c r="A287" s="79"/>
      <c r="B287" s="79"/>
      <c r="C287" s="79"/>
      <c r="D287" s="79"/>
      <c r="E287" s="79"/>
      <c r="F287" s="79"/>
      <c r="G287" s="79"/>
    </row>
    <row r="288" spans="1:7" x14ac:dyDescent="0.25">
      <c r="A288" s="79"/>
      <c r="B288" s="79"/>
      <c r="C288" s="79"/>
      <c r="D288" s="79"/>
      <c r="E288" s="79"/>
      <c r="F288" s="79"/>
      <c r="G288" s="79"/>
    </row>
    <row r="289" spans="1:7" x14ac:dyDescent="0.25">
      <c r="A289" s="79"/>
      <c r="B289" s="79"/>
      <c r="C289" s="79"/>
      <c r="D289" s="79"/>
      <c r="E289" s="79"/>
      <c r="F289" s="79"/>
      <c r="G289" s="79"/>
    </row>
    <row r="290" spans="1:7" x14ac:dyDescent="0.25">
      <c r="A290" s="79"/>
      <c r="B290" s="79"/>
      <c r="C290" s="79"/>
      <c r="D290" s="79"/>
      <c r="E290" s="79"/>
      <c r="F290" s="79"/>
      <c r="G290" s="79"/>
    </row>
    <row r="291" spans="1:7" x14ac:dyDescent="0.25">
      <c r="A291" s="79"/>
      <c r="B291" s="79"/>
      <c r="C291" s="79"/>
      <c r="D291" s="79"/>
      <c r="E291" s="79"/>
      <c r="F291" s="79"/>
      <c r="G291" s="79"/>
    </row>
    <row r="292" spans="1:7" x14ac:dyDescent="0.25">
      <c r="A292" s="79"/>
      <c r="B292" s="79"/>
      <c r="C292" s="79"/>
      <c r="D292" s="79"/>
      <c r="E292" s="79"/>
      <c r="F292" s="79"/>
      <c r="G292" s="79"/>
    </row>
    <row r="293" spans="1:7" x14ac:dyDescent="0.25">
      <c r="A293" s="79"/>
      <c r="B293" s="79"/>
      <c r="C293" s="79"/>
      <c r="D293" s="79"/>
      <c r="E293" s="79"/>
      <c r="F293" s="79"/>
      <c r="G293" s="79"/>
    </row>
    <row r="294" spans="1:7" x14ac:dyDescent="0.25">
      <c r="A294" s="79"/>
      <c r="B294" s="79"/>
      <c r="C294" s="79"/>
      <c r="D294" s="79"/>
      <c r="E294" s="79"/>
      <c r="F294" s="79"/>
      <c r="G294" s="79"/>
    </row>
    <row r="295" spans="1:7" x14ac:dyDescent="0.25">
      <c r="A295" s="79"/>
      <c r="B295" s="79"/>
      <c r="C295" s="79"/>
      <c r="D295" s="79"/>
      <c r="E295" s="79"/>
      <c r="F295" s="79"/>
      <c r="G295" s="79"/>
    </row>
    <row r="296" spans="1:7" x14ac:dyDescent="0.25">
      <c r="A296" s="79"/>
      <c r="B296" s="79"/>
      <c r="C296" s="79"/>
      <c r="D296" s="79"/>
      <c r="E296" s="79"/>
      <c r="F296" s="79"/>
      <c r="G296" s="79"/>
    </row>
    <row r="297" spans="1:7" x14ac:dyDescent="0.25">
      <c r="A297" s="79"/>
      <c r="B297" s="79"/>
      <c r="C297" s="79"/>
      <c r="D297" s="79"/>
      <c r="E297" s="79"/>
      <c r="F297" s="79"/>
      <c r="G297" s="79"/>
    </row>
    <row r="298" spans="1:7" x14ac:dyDescent="0.25">
      <c r="A298" s="79"/>
      <c r="B298" s="79"/>
      <c r="C298" s="79"/>
      <c r="D298" s="79"/>
      <c r="E298" s="79"/>
      <c r="F298" s="79"/>
      <c r="G298" s="79"/>
    </row>
    <row r="299" spans="1:7" x14ac:dyDescent="0.25">
      <c r="A299" s="79"/>
      <c r="B299" s="79"/>
      <c r="C299" s="79"/>
      <c r="D299" s="79"/>
      <c r="E299" s="79"/>
      <c r="F299" s="79"/>
      <c r="G299" s="79"/>
    </row>
    <row r="300" spans="1:7" x14ac:dyDescent="0.25">
      <c r="A300" s="79"/>
      <c r="B300" s="79"/>
      <c r="C300" s="79"/>
      <c r="D300" s="79"/>
      <c r="E300" s="79"/>
      <c r="F300" s="79"/>
      <c r="G300" s="79"/>
    </row>
    <row r="301" spans="1:7" x14ac:dyDescent="0.25">
      <c r="A301" s="79"/>
      <c r="B301" s="79"/>
      <c r="C301" s="79"/>
      <c r="D301" s="79"/>
      <c r="E301" s="79"/>
      <c r="F301" s="79"/>
      <c r="G301" s="79"/>
    </row>
    <row r="302" spans="1:7" x14ac:dyDescent="0.25">
      <c r="A302" s="79"/>
      <c r="B302" s="79"/>
      <c r="C302" s="79"/>
      <c r="D302" s="79"/>
      <c r="E302" s="79"/>
      <c r="F302" s="79"/>
      <c r="G302" s="79"/>
    </row>
    <row r="303" spans="1:7" x14ac:dyDescent="0.25">
      <c r="A303" s="79"/>
      <c r="B303" s="79"/>
      <c r="C303" s="79"/>
      <c r="D303" s="79"/>
      <c r="E303" s="79"/>
      <c r="F303" s="79"/>
      <c r="G303" s="79"/>
    </row>
    <row r="304" spans="1:7" x14ac:dyDescent="0.25">
      <c r="A304" s="79"/>
      <c r="B304" s="79"/>
      <c r="C304" s="79"/>
      <c r="D304" s="79"/>
      <c r="E304" s="79"/>
      <c r="F304" s="79"/>
      <c r="G304" s="79"/>
    </row>
    <row r="305" spans="1:7" x14ac:dyDescent="0.25">
      <c r="A305" s="79"/>
      <c r="B305" s="79"/>
      <c r="C305" s="79"/>
      <c r="D305" s="79"/>
      <c r="E305" s="79"/>
      <c r="F305" s="79"/>
      <c r="G305" s="79"/>
    </row>
    <row r="306" spans="1:7" x14ac:dyDescent="0.25">
      <c r="A306" s="79"/>
      <c r="B306" s="79"/>
      <c r="C306" s="79"/>
      <c r="D306" s="79"/>
      <c r="E306" s="79"/>
      <c r="F306" s="79"/>
      <c r="G306" s="79"/>
    </row>
    <row r="307" spans="1:7" x14ac:dyDescent="0.25">
      <c r="A307" s="79"/>
      <c r="B307" s="79"/>
      <c r="C307" s="79"/>
      <c r="D307" s="79"/>
      <c r="E307" s="79"/>
      <c r="F307" s="79"/>
      <c r="G307" s="79"/>
    </row>
    <row r="308" spans="1:7" x14ac:dyDescent="0.25">
      <c r="A308" s="79"/>
      <c r="B308" s="79"/>
      <c r="C308" s="79"/>
      <c r="D308" s="79"/>
      <c r="E308" s="79"/>
      <c r="F308" s="79"/>
      <c r="G308" s="79"/>
    </row>
    <row r="309" spans="1:7" x14ac:dyDescent="0.25">
      <c r="A309" s="79"/>
      <c r="B309" s="79"/>
      <c r="C309" s="79"/>
      <c r="D309" s="79"/>
      <c r="E309" s="79"/>
      <c r="F309" s="79"/>
      <c r="G309" s="79"/>
    </row>
    <row r="312" spans="1:7" x14ac:dyDescent="0.25">
      <c r="A312" s="79"/>
      <c r="B312" s="79"/>
      <c r="C312" s="79"/>
      <c r="D312" s="79"/>
      <c r="E312" s="79"/>
      <c r="F312" s="79"/>
      <c r="G312" s="79"/>
    </row>
    <row r="314" spans="1:7" x14ac:dyDescent="0.25">
      <c r="A314" s="79"/>
      <c r="B314" s="79"/>
      <c r="C314" s="79"/>
      <c r="D314" s="79"/>
      <c r="E314" s="79"/>
      <c r="F314" s="79"/>
      <c r="G314" s="79"/>
    </row>
    <row r="330" spans="1:7" x14ac:dyDescent="0.25">
      <c r="A330" s="79"/>
      <c r="B330" s="79"/>
      <c r="C330" s="79"/>
      <c r="D330" s="79"/>
      <c r="E330" s="79"/>
      <c r="F330" s="79"/>
      <c r="G330" s="79"/>
    </row>
    <row r="331" spans="1:7" x14ac:dyDescent="0.25">
      <c r="A331" s="79"/>
      <c r="B331" s="79"/>
      <c r="C331" s="79"/>
      <c r="D331" s="79"/>
      <c r="E331" s="79"/>
      <c r="F331" s="79"/>
      <c r="G331" s="79"/>
    </row>
    <row r="332" spans="1:7" x14ac:dyDescent="0.25">
      <c r="A332" s="79"/>
      <c r="B332" s="79"/>
      <c r="C332" s="79"/>
      <c r="D332" s="79"/>
      <c r="E332" s="79"/>
      <c r="F332" s="79"/>
      <c r="G332" s="79"/>
    </row>
    <row r="333" spans="1:7" x14ac:dyDescent="0.25">
      <c r="A333" s="79"/>
      <c r="B333" s="79"/>
      <c r="C333" s="79"/>
      <c r="D333" s="79"/>
      <c r="E333" s="79"/>
      <c r="F333" s="79"/>
      <c r="G333" s="79"/>
    </row>
    <row r="334" spans="1:7" x14ac:dyDescent="0.25">
      <c r="A334" s="79"/>
      <c r="B334" s="79"/>
      <c r="C334" s="79"/>
      <c r="D334" s="79"/>
      <c r="E334" s="79"/>
      <c r="F334" s="79"/>
      <c r="G334" s="79"/>
    </row>
    <row r="335" spans="1:7" x14ac:dyDescent="0.25">
      <c r="A335" s="79"/>
      <c r="B335" s="79"/>
      <c r="C335" s="79"/>
      <c r="D335" s="79"/>
      <c r="E335" s="79"/>
      <c r="F335" s="79"/>
      <c r="G335" s="79"/>
    </row>
    <row r="336" spans="1:7" x14ac:dyDescent="0.25">
      <c r="A336" s="79"/>
      <c r="B336" s="79"/>
      <c r="C336" s="79"/>
      <c r="D336" s="79"/>
      <c r="E336" s="79"/>
      <c r="F336" s="79"/>
      <c r="G336" s="79"/>
    </row>
    <row r="337" spans="1:7" x14ac:dyDescent="0.25">
      <c r="A337" s="79"/>
      <c r="B337" s="79"/>
      <c r="C337" s="79"/>
      <c r="D337" s="79"/>
      <c r="E337" s="79"/>
      <c r="F337" s="79"/>
      <c r="G337" s="79"/>
    </row>
    <row r="338" spans="1:7" x14ac:dyDescent="0.25">
      <c r="A338" s="79"/>
      <c r="B338" s="79"/>
      <c r="C338" s="79"/>
      <c r="D338" s="79"/>
      <c r="E338" s="79"/>
      <c r="F338" s="79"/>
      <c r="G338" s="79"/>
    </row>
    <row r="339" spans="1:7" x14ac:dyDescent="0.25">
      <c r="A339" s="79"/>
      <c r="B339" s="79"/>
      <c r="C339" s="79"/>
      <c r="D339" s="79"/>
      <c r="E339" s="79"/>
      <c r="F339" s="79"/>
      <c r="G339" s="79"/>
    </row>
    <row r="340" spans="1:7" x14ac:dyDescent="0.25">
      <c r="A340" s="79"/>
      <c r="B340" s="79"/>
      <c r="C340" s="79"/>
      <c r="D340" s="79"/>
      <c r="E340" s="79"/>
      <c r="F340" s="79"/>
      <c r="G340" s="79"/>
    </row>
    <row r="341" spans="1:7" x14ac:dyDescent="0.25">
      <c r="A341" s="79"/>
      <c r="B341" s="79"/>
      <c r="C341" s="79"/>
      <c r="D341" s="79"/>
      <c r="E341" s="79"/>
      <c r="F341" s="79"/>
      <c r="G341" s="79"/>
    </row>
    <row r="342" spans="1:7" x14ac:dyDescent="0.25">
      <c r="A342" s="79"/>
      <c r="B342" s="79"/>
      <c r="C342" s="79"/>
      <c r="D342" s="79"/>
      <c r="E342" s="79"/>
      <c r="F342" s="79"/>
      <c r="G342" s="79"/>
    </row>
    <row r="343" spans="1:7" x14ac:dyDescent="0.25">
      <c r="A343" s="79"/>
      <c r="B343" s="79"/>
      <c r="C343" s="79"/>
      <c r="D343" s="79"/>
      <c r="E343" s="79"/>
      <c r="F343" s="79"/>
      <c r="G343" s="79"/>
    </row>
    <row r="344" spans="1:7" x14ac:dyDescent="0.25">
      <c r="A344" s="79"/>
      <c r="B344" s="79"/>
      <c r="C344" s="79"/>
      <c r="D344" s="79"/>
      <c r="E344" s="79"/>
      <c r="F344" s="79"/>
      <c r="G344" s="79"/>
    </row>
    <row r="345" spans="1:7" x14ac:dyDescent="0.25">
      <c r="A345" s="79"/>
      <c r="B345" s="79"/>
      <c r="C345" s="79"/>
      <c r="D345" s="79"/>
      <c r="E345" s="79"/>
      <c r="F345" s="79"/>
      <c r="G345" s="79"/>
    </row>
    <row r="346" spans="1:7" x14ac:dyDescent="0.25">
      <c r="A346" s="79"/>
      <c r="B346" s="79"/>
      <c r="C346" s="79"/>
      <c r="D346" s="79"/>
      <c r="E346" s="79"/>
      <c r="F346" s="79"/>
      <c r="G346" s="79"/>
    </row>
    <row r="347" spans="1:7" x14ac:dyDescent="0.25">
      <c r="A347" s="79"/>
      <c r="B347" s="79"/>
      <c r="C347" s="79"/>
      <c r="D347" s="79"/>
      <c r="E347" s="79"/>
      <c r="F347" s="79"/>
      <c r="G347" s="79"/>
    </row>
    <row r="350" spans="1:7" x14ac:dyDescent="0.25">
      <c r="A350" s="79"/>
      <c r="B350" s="79"/>
      <c r="C350" s="79"/>
      <c r="D350" s="79"/>
      <c r="E350" s="79"/>
      <c r="F350" s="79"/>
      <c r="G350" s="79"/>
    </row>
    <row r="352" spans="1:7" x14ac:dyDescent="0.25">
      <c r="A352" s="79"/>
      <c r="B352" s="79"/>
      <c r="C352" s="79"/>
      <c r="D352" s="79"/>
      <c r="E352" s="79"/>
      <c r="F352" s="79"/>
      <c r="G352" s="79"/>
    </row>
    <row r="353" s="79" customFormat="1" x14ac:dyDescent="0.25"/>
    <row r="355" s="79" customFormat="1" x14ac:dyDescent="0.25"/>
    <row r="371" s="79" customFormat="1" x14ac:dyDescent="0.25"/>
    <row r="372" s="79" customFormat="1" x14ac:dyDescent="0.25"/>
    <row r="373" s="79" customFormat="1" x14ac:dyDescent="0.25"/>
    <row r="374" s="79" customFormat="1" x14ac:dyDescent="0.25"/>
    <row r="375" s="79" customFormat="1" x14ac:dyDescent="0.25"/>
    <row r="376" s="79" customFormat="1" x14ac:dyDescent="0.25"/>
    <row r="377" s="79" customFormat="1" x14ac:dyDescent="0.25"/>
    <row r="378" s="79" customFormat="1" x14ac:dyDescent="0.25"/>
    <row r="379" s="79" customFormat="1" x14ac:dyDescent="0.25"/>
    <row r="380" s="79" customFormat="1" x14ac:dyDescent="0.25"/>
    <row r="381" s="79" customFormat="1" x14ac:dyDescent="0.25"/>
    <row r="382" s="79" customFormat="1" x14ac:dyDescent="0.25"/>
    <row r="383" s="79" customFormat="1" x14ac:dyDescent="0.25"/>
    <row r="384" s="79" customFormat="1" x14ac:dyDescent="0.25"/>
    <row r="385" s="79" customFormat="1" x14ac:dyDescent="0.25"/>
    <row r="386" s="79" customFormat="1" x14ac:dyDescent="0.25"/>
    <row r="387" s="79" customFormat="1" x14ac:dyDescent="0.25"/>
    <row r="388" s="79" customFormat="1" x14ac:dyDescent="0.25"/>
    <row r="391" s="79" customFormat="1" x14ac:dyDescent="0.25"/>
    <row r="393" s="79" customFormat="1" x14ac:dyDescent="0.25"/>
  </sheetData>
  <mergeCells count="14">
    <mergeCell ref="A6:G6"/>
    <mergeCell ref="A1:G1"/>
    <mergeCell ref="A2:G2"/>
    <mergeCell ref="A3:G3"/>
    <mergeCell ref="A4:G4"/>
    <mergeCell ref="A5:G5"/>
    <mergeCell ref="A8:G8"/>
    <mergeCell ref="A10:A11"/>
    <mergeCell ref="B10:B11"/>
    <mergeCell ref="C10:C11"/>
    <mergeCell ref="D10:D11"/>
    <mergeCell ref="E10:E11"/>
    <mergeCell ref="F10:F11"/>
    <mergeCell ref="G10:G11"/>
  </mergeCells>
  <pageMargins left="0.70866141732283472" right="0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5"/>
  <sheetViews>
    <sheetView tabSelected="1" workbookViewId="0">
      <selection activeCell="H18" sqref="H18"/>
    </sheetView>
  </sheetViews>
  <sheetFormatPr defaultColWidth="8.88671875" defaultRowHeight="13.2" x14ac:dyDescent="0.25"/>
  <cols>
    <col min="1" max="1" width="47.6640625" style="79" customWidth="1"/>
    <col min="2" max="2" width="5.44140625" style="335" customWidth="1"/>
    <col min="3" max="3" width="6.6640625" style="168" customWidth="1"/>
    <col min="4" max="4" width="6.44140625" style="168" customWidth="1"/>
    <col min="5" max="5" width="13.6640625" style="168" customWidth="1"/>
    <col min="6" max="6" width="6" style="168" customWidth="1"/>
    <col min="7" max="7" width="12.109375" style="336" customWidth="1"/>
    <col min="8" max="256" width="8.88671875" style="207"/>
    <col min="257" max="257" width="47.6640625" style="207" customWidth="1"/>
    <col min="258" max="258" width="5.44140625" style="207" customWidth="1"/>
    <col min="259" max="259" width="6.6640625" style="207" customWidth="1"/>
    <col min="260" max="260" width="6.44140625" style="207" customWidth="1"/>
    <col min="261" max="261" width="13.6640625" style="207" customWidth="1"/>
    <col min="262" max="262" width="6" style="207" customWidth="1"/>
    <col min="263" max="263" width="12.109375" style="207" customWidth="1"/>
    <col min="264" max="512" width="8.88671875" style="207"/>
    <col min="513" max="513" width="47.6640625" style="207" customWidth="1"/>
    <col min="514" max="514" width="5.44140625" style="207" customWidth="1"/>
    <col min="515" max="515" width="6.6640625" style="207" customWidth="1"/>
    <col min="516" max="516" width="6.44140625" style="207" customWidth="1"/>
    <col min="517" max="517" width="13.6640625" style="207" customWidth="1"/>
    <col min="518" max="518" width="6" style="207" customWidth="1"/>
    <col min="519" max="519" width="12.109375" style="207" customWidth="1"/>
    <col min="520" max="768" width="8.88671875" style="207"/>
    <col min="769" max="769" width="47.6640625" style="207" customWidth="1"/>
    <col min="770" max="770" width="5.44140625" style="207" customWidth="1"/>
    <col min="771" max="771" width="6.6640625" style="207" customWidth="1"/>
    <col min="772" max="772" width="6.44140625" style="207" customWidth="1"/>
    <col min="773" max="773" width="13.6640625" style="207" customWidth="1"/>
    <col min="774" max="774" width="6" style="207" customWidth="1"/>
    <col min="775" max="775" width="12.109375" style="207" customWidth="1"/>
    <col min="776" max="1024" width="8.88671875" style="207"/>
    <col min="1025" max="1025" width="47.6640625" style="207" customWidth="1"/>
    <col min="1026" max="1026" width="5.44140625" style="207" customWidth="1"/>
    <col min="1027" max="1027" width="6.6640625" style="207" customWidth="1"/>
    <col min="1028" max="1028" width="6.44140625" style="207" customWidth="1"/>
    <col min="1029" max="1029" width="13.6640625" style="207" customWidth="1"/>
    <col min="1030" max="1030" width="6" style="207" customWidth="1"/>
    <col min="1031" max="1031" width="12.109375" style="207" customWidth="1"/>
    <col min="1032" max="1280" width="8.88671875" style="207"/>
    <col min="1281" max="1281" width="47.6640625" style="207" customWidth="1"/>
    <col min="1282" max="1282" width="5.44140625" style="207" customWidth="1"/>
    <col min="1283" max="1283" width="6.6640625" style="207" customWidth="1"/>
    <col min="1284" max="1284" width="6.44140625" style="207" customWidth="1"/>
    <col min="1285" max="1285" width="13.6640625" style="207" customWidth="1"/>
    <col min="1286" max="1286" width="6" style="207" customWidth="1"/>
    <col min="1287" max="1287" width="12.109375" style="207" customWidth="1"/>
    <col min="1288" max="1536" width="8.88671875" style="207"/>
    <col min="1537" max="1537" width="47.6640625" style="207" customWidth="1"/>
    <col min="1538" max="1538" width="5.44140625" style="207" customWidth="1"/>
    <col min="1539" max="1539" width="6.6640625" style="207" customWidth="1"/>
    <col min="1540" max="1540" width="6.44140625" style="207" customWidth="1"/>
    <col min="1541" max="1541" width="13.6640625" style="207" customWidth="1"/>
    <col min="1542" max="1542" width="6" style="207" customWidth="1"/>
    <col min="1543" max="1543" width="12.109375" style="207" customWidth="1"/>
    <col min="1544" max="1792" width="8.88671875" style="207"/>
    <col min="1793" max="1793" width="47.6640625" style="207" customWidth="1"/>
    <col min="1794" max="1794" width="5.44140625" style="207" customWidth="1"/>
    <col min="1795" max="1795" width="6.6640625" style="207" customWidth="1"/>
    <col min="1796" max="1796" width="6.44140625" style="207" customWidth="1"/>
    <col min="1797" max="1797" width="13.6640625" style="207" customWidth="1"/>
    <col min="1798" max="1798" width="6" style="207" customWidth="1"/>
    <col min="1799" max="1799" width="12.109375" style="207" customWidth="1"/>
    <col min="1800" max="2048" width="8.88671875" style="207"/>
    <col min="2049" max="2049" width="47.6640625" style="207" customWidth="1"/>
    <col min="2050" max="2050" width="5.44140625" style="207" customWidth="1"/>
    <col min="2051" max="2051" width="6.6640625" style="207" customWidth="1"/>
    <col min="2052" max="2052" width="6.44140625" style="207" customWidth="1"/>
    <col min="2053" max="2053" width="13.6640625" style="207" customWidth="1"/>
    <col min="2054" max="2054" width="6" style="207" customWidth="1"/>
    <col min="2055" max="2055" width="12.109375" style="207" customWidth="1"/>
    <col min="2056" max="2304" width="8.88671875" style="207"/>
    <col min="2305" max="2305" width="47.6640625" style="207" customWidth="1"/>
    <col min="2306" max="2306" width="5.44140625" style="207" customWidth="1"/>
    <col min="2307" max="2307" width="6.6640625" style="207" customWidth="1"/>
    <col min="2308" max="2308" width="6.44140625" style="207" customWidth="1"/>
    <col min="2309" max="2309" width="13.6640625" style="207" customWidth="1"/>
    <col min="2310" max="2310" width="6" style="207" customWidth="1"/>
    <col min="2311" max="2311" width="12.109375" style="207" customWidth="1"/>
    <col min="2312" max="2560" width="8.88671875" style="207"/>
    <col min="2561" max="2561" width="47.6640625" style="207" customWidth="1"/>
    <col min="2562" max="2562" width="5.44140625" style="207" customWidth="1"/>
    <col min="2563" max="2563" width="6.6640625" style="207" customWidth="1"/>
    <col min="2564" max="2564" width="6.44140625" style="207" customWidth="1"/>
    <col min="2565" max="2565" width="13.6640625" style="207" customWidth="1"/>
    <col min="2566" max="2566" width="6" style="207" customWidth="1"/>
    <col min="2567" max="2567" width="12.109375" style="207" customWidth="1"/>
    <col min="2568" max="2816" width="8.88671875" style="207"/>
    <col min="2817" max="2817" width="47.6640625" style="207" customWidth="1"/>
    <col min="2818" max="2818" width="5.44140625" style="207" customWidth="1"/>
    <col min="2819" max="2819" width="6.6640625" style="207" customWidth="1"/>
    <col min="2820" max="2820" width="6.44140625" style="207" customWidth="1"/>
    <col min="2821" max="2821" width="13.6640625" style="207" customWidth="1"/>
    <col min="2822" max="2822" width="6" style="207" customWidth="1"/>
    <col min="2823" max="2823" width="12.109375" style="207" customWidth="1"/>
    <col min="2824" max="3072" width="8.88671875" style="207"/>
    <col min="3073" max="3073" width="47.6640625" style="207" customWidth="1"/>
    <col min="3074" max="3074" width="5.44140625" style="207" customWidth="1"/>
    <col min="3075" max="3075" width="6.6640625" style="207" customWidth="1"/>
    <col min="3076" max="3076" width="6.44140625" style="207" customWidth="1"/>
    <col min="3077" max="3077" width="13.6640625" style="207" customWidth="1"/>
    <col min="3078" max="3078" width="6" style="207" customWidth="1"/>
    <col min="3079" max="3079" width="12.109375" style="207" customWidth="1"/>
    <col min="3080" max="3328" width="8.88671875" style="207"/>
    <col min="3329" max="3329" width="47.6640625" style="207" customWidth="1"/>
    <col min="3330" max="3330" width="5.44140625" style="207" customWidth="1"/>
    <col min="3331" max="3331" width="6.6640625" style="207" customWidth="1"/>
    <col min="3332" max="3332" width="6.44140625" style="207" customWidth="1"/>
    <col min="3333" max="3333" width="13.6640625" style="207" customWidth="1"/>
    <col min="3334" max="3334" width="6" style="207" customWidth="1"/>
    <col min="3335" max="3335" width="12.109375" style="207" customWidth="1"/>
    <col min="3336" max="3584" width="8.88671875" style="207"/>
    <col min="3585" max="3585" width="47.6640625" style="207" customWidth="1"/>
    <col min="3586" max="3586" width="5.44140625" style="207" customWidth="1"/>
    <col min="3587" max="3587" width="6.6640625" style="207" customWidth="1"/>
    <col min="3588" max="3588" width="6.44140625" style="207" customWidth="1"/>
    <col min="3589" max="3589" width="13.6640625" style="207" customWidth="1"/>
    <col min="3590" max="3590" width="6" style="207" customWidth="1"/>
    <col min="3591" max="3591" width="12.109375" style="207" customWidth="1"/>
    <col min="3592" max="3840" width="8.88671875" style="207"/>
    <col min="3841" max="3841" width="47.6640625" style="207" customWidth="1"/>
    <col min="3842" max="3842" width="5.44140625" style="207" customWidth="1"/>
    <col min="3843" max="3843" width="6.6640625" style="207" customWidth="1"/>
    <col min="3844" max="3844" width="6.44140625" style="207" customWidth="1"/>
    <col min="3845" max="3845" width="13.6640625" style="207" customWidth="1"/>
    <col min="3846" max="3846" width="6" style="207" customWidth="1"/>
    <col min="3847" max="3847" width="12.109375" style="207" customWidth="1"/>
    <col min="3848" max="4096" width="8.88671875" style="207"/>
    <col min="4097" max="4097" width="47.6640625" style="207" customWidth="1"/>
    <col min="4098" max="4098" width="5.44140625" style="207" customWidth="1"/>
    <col min="4099" max="4099" width="6.6640625" style="207" customWidth="1"/>
    <col min="4100" max="4100" width="6.44140625" style="207" customWidth="1"/>
    <col min="4101" max="4101" width="13.6640625" style="207" customWidth="1"/>
    <col min="4102" max="4102" width="6" style="207" customWidth="1"/>
    <col min="4103" max="4103" width="12.109375" style="207" customWidth="1"/>
    <col min="4104" max="4352" width="8.88671875" style="207"/>
    <col min="4353" max="4353" width="47.6640625" style="207" customWidth="1"/>
    <col min="4354" max="4354" width="5.44140625" style="207" customWidth="1"/>
    <col min="4355" max="4355" width="6.6640625" style="207" customWidth="1"/>
    <col min="4356" max="4356" width="6.44140625" style="207" customWidth="1"/>
    <col min="4357" max="4357" width="13.6640625" style="207" customWidth="1"/>
    <col min="4358" max="4358" width="6" style="207" customWidth="1"/>
    <col min="4359" max="4359" width="12.109375" style="207" customWidth="1"/>
    <col min="4360" max="4608" width="8.88671875" style="207"/>
    <col min="4609" max="4609" width="47.6640625" style="207" customWidth="1"/>
    <col min="4610" max="4610" width="5.44140625" style="207" customWidth="1"/>
    <col min="4611" max="4611" width="6.6640625" style="207" customWidth="1"/>
    <col min="4612" max="4612" width="6.44140625" style="207" customWidth="1"/>
    <col min="4613" max="4613" width="13.6640625" style="207" customWidth="1"/>
    <col min="4614" max="4614" width="6" style="207" customWidth="1"/>
    <col min="4615" max="4615" width="12.109375" style="207" customWidth="1"/>
    <col min="4616" max="4864" width="8.88671875" style="207"/>
    <col min="4865" max="4865" width="47.6640625" style="207" customWidth="1"/>
    <col min="4866" max="4866" width="5.44140625" style="207" customWidth="1"/>
    <col min="4867" max="4867" width="6.6640625" style="207" customWidth="1"/>
    <col min="4868" max="4868" width="6.44140625" style="207" customWidth="1"/>
    <col min="4869" max="4869" width="13.6640625" style="207" customWidth="1"/>
    <col min="4870" max="4870" width="6" style="207" customWidth="1"/>
    <col min="4871" max="4871" width="12.109375" style="207" customWidth="1"/>
    <col min="4872" max="5120" width="8.88671875" style="207"/>
    <col min="5121" max="5121" width="47.6640625" style="207" customWidth="1"/>
    <col min="5122" max="5122" width="5.44140625" style="207" customWidth="1"/>
    <col min="5123" max="5123" width="6.6640625" style="207" customWidth="1"/>
    <col min="5124" max="5124" width="6.44140625" style="207" customWidth="1"/>
    <col min="5125" max="5125" width="13.6640625" style="207" customWidth="1"/>
    <col min="5126" max="5126" width="6" style="207" customWidth="1"/>
    <col min="5127" max="5127" width="12.109375" style="207" customWidth="1"/>
    <col min="5128" max="5376" width="8.88671875" style="207"/>
    <col min="5377" max="5377" width="47.6640625" style="207" customWidth="1"/>
    <col min="5378" max="5378" width="5.44140625" style="207" customWidth="1"/>
    <col min="5379" max="5379" width="6.6640625" style="207" customWidth="1"/>
    <col min="5380" max="5380" width="6.44140625" style="207" customWidth="1"/>
    <col min="5381" max="5381" width="13.6640625" style="207" customWidth="1"/>
    <col min="5382" max="5382" width="6" style="207" customWidth="1"/>
    <col min="5383" max="5383" width="12.109375" style="207" customWidth="1"/>
    <col min="5384" max="5632" width="8.88671875" style="207"/>
    <col min="5633" max="5633" width="47.6640625" style="207" customWidth="1"/>
    <col min="5634" max="5634" width="5.44140625" style="207" customWidth="1"/>
    <col min="5635" max="5635" width="6.6640625" style="207" customWidth="1"/>
    <col min="5636" max="5636" width="6.44140625" style="207" customWidth="1"/>
    <col min="5637" max="5637" width="13.6640625" style="207" customWidth="1"/>
    <col min="5638" max="5638" width="6" style="207" customWidth="1"/>
    <col min="5639" max="5639" width="12.109375" style="207" customWidth="1"/>
    <col min="5640" max="5888" width="8.88671875" style="207"/>
    <col min="5889" max="5889" width="47.6640625" style="207" customWidth="1"/>
    <col min="5890" max="5890" width="5.44140625" style="207" customWidth="1"/>
    <col min="5891" max="5891" width="6.6640625" style="207" customWidth="1"/>
    <col min="5892" max="5892" width="6.44140625" style="207" customWidth="1"/>
    <col min="5893" max="5893" width="13.6640625" style="207" customWidth="1"/>
    <col min="5894" max="5894" width="6" style="207" customWidth="1"/>
    <col min="5895" max="5895" width="12.109375" style="207" customWidth="1"/>
    <col min="5896" max="6144" width="8.88671875" style="207"/>
    <col min="6145" max="6145" width="47.6640625" style="207" customWidth="1"/>
    <col min="6146" max="6146" width="5.44140625" style="207" customWidth="1"/>
    <col min="6147" max="6147" width="6.6640625" style="207" customWidth="1"/>
    <col min="6148" max="6148" width="6.44140625" style="207" customWidth="1"/>
    <col min="6149" max="6149" width="13.6640625" style="207" customWidth="1"/>
    <col min="6150" max="6150" width="6" style="207" customWidth="1"/>
    <col min="6151" max="6151" width="12.109375" style="207" customWidth="1"/>
    <col min="6152" max="6400" width="8.88671875" style="207"/>
    <col min="6401" max="6401" width="47.6640625" style="207" customWidth="1"/>
    <col min="6402" max="6402" width="5.44140625" style="207" customWidth="1"/>
    <col min="6403" max="6403" width="6.6640625" style="207" customWidth="1"/>
    <col min="6404" max="6404" width="6.44140625" style="207" customWidth="1"/>
    <col min="6405" max="6405" width="13.6640625" style="207" customWidth="1"/>
    <col min="6406" max="6406" width="6" style="207" customWidth="1"/>
    <col min="6407" max="6407" width="12.109375" style="207" customWidth="1"/>
    <col min="6408" max="6656" width="8.88671875" style="207"/>
    <col min="6657" max="6657" width="47.6640625" style="207" customWidth="1"/>
    <col min="6658" max="6658" width="5.44140625" style="207" customWidth="1"/>
    <col min="6659" max="6659" width="6.6640625" style="207" customWidth="1"/>
    <col min="6660" max="6660" width="6.44140625" style="207" customWidth="1"/>
    <col min="6661" max="6661" width="13.6640625" style="207" customWidth="1"/>
    <col min="6662" max="6662" width="6" style="207" customWidth="1"/>
    <col min="6663" max="6663" width="12.109375" style="207" customWidth="1"/>
    <col min="6664" max="6912" width="8.88671875" style="207"/>
    <col min="6913" max="6913" width="47.6640625" style="207" customWidth="1"/>
    <col min="6914" max="6914" width="5.44140625" style="207" customWidth="1"/>
    <col min="6915" max="6915" width="6.6640625" style="207" customWidth="1"/>
    <col min="6916" max="6916" width="6.44140625" style="207" customWidth="1"/>
    <col min="6917" max="6917" width="13.6640625" style="207" customWidth="1"/>
    <col min="6918" max="6918" width="6" style="207" customWidth="1"/>
    <col min="6919" max="6919" width="12.109375" style="207" customWidth="1"/>
    <col min="6920" max="7168" width="8.88671875" style="207"/>
    <col min="7169" max="7169" width="47.6640625" style="207" customWidth="1"/>
    <col min="7170" max="7170" width="5.44140625" style="207" customWidth="1"/>
    <col min="7171" max="7171" width="6.6640625" style="207" customWidth="1"/>
    <col min="7172" max="7172" width="6.44140625" style="207" customWidth="1"/>
    <col min="7173" max="7173" width="13.6640625" style="207" customWidth="1"/>
    <col min="7174" max="7174" width="6" style="207" customWidth="1"/>
    <col min="7175" max="7175" width="12.109375" style="207" customWidth="1"/>
    <col min="7176" max="7424" width="8.88671875" style="207"/>
    <col min="7425" max="7425" width="47.6640625" style="207" customWidth="1"/>
    <col min="7426" max="7426" width="5.44140625" style="207" customWidth="1"/>
    <col min="7427" max="7427" width="6.6640625" style="207" customWidth="1"/>
    <col min="7428" max="7428" width="6.44140625" style="207" customWidth="1"/>
    <col min="7429" max="7429" width="13.6640625" style="207" customWidth="1"/>
    <col min="7430" max="7430" width="6" style="207" customWidth="1"/>
    <col min="7431" max="7431" width="12.109375" style="207" customWidth="1"/>
    <col min="7432" max="7680" width="8.88671875" style="207"/>
    <col min="7681" max="7681" width="47.6640625" style="207" customWidth="1"/>
    <col min="7682" max="7682" width="5.44140625" style="207" customWidth="1"/>
    <col min="7683" max="7683" width="6.6640625" style="207" customWidth="1"/>
    <col min="7684" max="7684" width="6.44140625" style="207" customWidth="1"/>
    <col min="7685" max="7685" width="13.6640625" style="207" customWidth="1"/>
    <col min="7686" max="7686" width="6" style="207" customWidth="1"/>
    <col min="7687" max="7687" width="12.109375" style="207" customWidth="1"/>
    <col min="7688" max="7936" width="8.88671875" style="207"/>
    <col min="7937" max="7937" width="47.6640625" style="207" customWidth="1"/>
    <col min="7938" max="7938" width="5.44140625" style="207" customWidth="1"/>
    <col min="7939" max="7939" width="6.6640625" style="207" customWidth="1"/>
    <col min="7940" max="7940" width="6.44140625" style="207" customWidth="1"/>
    <col min="7941" max="7941" width="13.6640625" style="207" customWidth="1"/>
    <col min="7942" max="7942" width="6" style="207" customWidth="1"/>
    <col min="7943" max="7943" width="12.109375" style="207" customWidth="1"/>
    <col min="7944" max="8192" width="8.88671875" style="207"/>
    <col min="8193" max="8193" width="47.6640625" style="207" customWidth="1"/>
    <col min="8194" max="8194" width="5.44140625" style="207" customWidth="1"/>
    <col min="8195" max="8195" width="6.6640625" style="207" customWidth="1"/>
    <col min="8196" max="8196" width="6.44140625" style="207" customWidth="1"/>
    <col min="8197" max="8197" width="13.6640625" style="207" customWidth="1"/>
    <col min="8198" max="8198" width="6" style="207" customWidth="1"/>
    <col min="8199" max="8199" width="12.109375" style="207" customWidth="1"/>
    <col min="8200" max="8448" width="8.88671875" style="207"/>
    <col min="8449" max="8449" width="47.6640625" style="207" customWidth="1"/>
    <col min="8450" max="8450" width="5.44140625" style="207" customWidth="1"/>
    <col min="8451" max="8451" width="6.6640625" style="207" customWidth="1"/>
    <col min="8452" max="8452" width="6.44140625" style="207" customWidth="1"/>
    <col min="8453" max="8453" width="13.6640625" style="207" customWidth="1"/>
    <col min="8454" max="8454" width="6" style="207" customWidth="1"/>
    <col min="8455" max="8455" width="12.109375" style="207" customWidth="1"/>
    <col min="8456" max="8704" width="8.88671875" style="207"/>
    <col min="8705" max="8705" width="47.6640625" style="207" customWidth="1"/>
    <col min="8706" max="8706" width="5.44140625" style="207" customWidth="1"/>
    <col min="8707" max="8707" width="6.6640625" style="207" customWidth="1"/>
    <col min="8708" max="8708" width="6.44140625" style="207" customWidth="1"/>
    <col min="8709" max="8709" width="13.6640625" style="207" customWidth="1"/>
    <col min="8710" max="8710" width="6" style="207" customWidth="1"/>
    <col min="8711" max="8711" width="12.109375" style="207" customWidth="1"/>
    <col min="8712" max="8960" width="8.88671875" style="207"/>
    <col min="8961" max="8961" width="47.6640625" style="207" customWidth="1"/>
    <col min="8962" max="8962" width="5.44140625" style="207" customWidth="1"/>
    <col min="8963" max="8963" width="6.6640625" style="207" customWidth="1"/>
    <col min="8964" max="8964" width="6.44140625" style="207" customWidth="1"/>
    <col min="8965" max="8965" width="13.6640625" style="207" customWidth="1"/>
    <col min="8966" max="8966" width="6" style="207" customWidth="1"/>
    <col min="8967" max="8967" width="12.109375" style="207" customWidth="1"/>
    <col min="8968" max="9216" width="8.88671875" style="207"/>
    <col min="9217" max="9217" width="47.6640625" style="207" customWidth="1"/>
    <col min="9218" max="9218" width="5.44140625" style="207" customWidth="1"/>
    <col min="9219" max="9219" width="6.6640625" style="207" customWidth="1"/>
    <col min="9220" max="9220" width="6.44140625" style="207" customWidth="1"/>
    <col min="9221" max="9221" width="13.6640625" style="207" customWidth="1"/>
    <col min="9222" max="9222" width="6" style="207" customWidth="1"/>
    <col min="9223" max="9223" width="12.109375" style="207" customWidth="1"/>
    <col min="9224" max="9472" width="8.88671875" style="207"/>
    <col min="9473" max="9473" width="47.6640625" style="207" customWidth="1"/>
    <col min="9474" max="9474" width="5.44140625" style="207" customWidth="1"/>
    <col min="9475" max="9475" width="6.6640625" style="207" customWidth="1"/>
    <col min="9476" max="9476" width="6.44140625" style="207" customWidth="1"/>
    <col min="9477" max="9477" width="13.6640625" style="207" customWidth="1"/>
    <col min="9478" max="9478" width="6" style="207" customWidth="1"/>
    <col min="9479" max="9479" width="12.109375" style="207" customWidth="1"/>
    <col min="9480" max="9728" width="8.88671875" style="207"/>
    <col min="9729" max="9729" width="47.6640625" style="207" customWidth="1"/>
    <col min="9730" max="9730" width="5.44140625" style="207" customWidth="1"/>
    <col min="9731" max="9731" width="6.6640625" style="207" customWidth="1"/>
    <col min="9732" max="9732" width="6.44140625" style="207" customWidth="1"/>
    <col min="9733" max="9733" width="13.6640625" style="207" customWidth="1"/>
    <col min="9734" max="9734" width="6" style="207" customWidth="1"/>
    <col min="9735" max="9735" width="12.109375" style="207" customWidth="1"/>
    <col min="9736" max="9984" width="8.88671875" style="207"/>
    <col min="9985" max="9985" width="47.6640625" style="207" customWidth="1"/>
    <col min="9986" max="9986" width="5.44140625" style="207" customWidth="1"/>
    <col min="9987" max="9987" width="6.6640625" style="207" customWidth="1"/>
    <col min="9988" max="9988" width="6.44140625" style="207" customWidth="1"/>
    <col min="9989" max="9989" width="13.6640625" style="207" customWidth="1"/>
    <col min="9990" max="9990" width="6" style="207" customWidth="1"/>
    <col min="9991" max="9991" width="12.109375" style="207" customWidth="1"/>
    <col min="9992" max="10240" width="8.88671875" style="207"/>
    <col min="10241" max="10241" width="47.6640625" style="207" customWidth="1"/>
    <col min="10242" max="10242" width="5.44140625" style="207" customWidth="1"/>
    <col min="10243" max="10243" width="6.6640625" style="207" customWidth="1"/>
    <col min="10244" max="10244" width="6.44140625" style="207" customWidth="1"/>
    <col min="10245" max="10245" width="13.6640625" style="207" customWidth="1"/>
    <col min="10246" max="10246" width="6" style="207" customWidth="1"/>
    <col min="10247" max="10247" width="12.109375" style="207" customWidth="1"/>
    <col min="10248" max="10496" width="8.88671875" style="207"/>
    <col min="10497" max="10497" width="47.6640625" style="207" customWidth="1"/>
    <col min="10498" max="10498" width="5.44140625" style="207" customWidth="1"/>
    <col min="10499" max="10499" width="6.6640625" style="207" customWidth="1"/>
    <col min="10500" max="10500" width="6.44140625" style="207" customWidth="1"/>
    <col min="10501" max="10501" width="13.6640625" style="207" customWidth="1"/>
    <col min="10502" max="10502" width="6" style="207" customWidth="1"/>
    <col min="10503" max="10503" width="12.109375" style="207" customWidth="1"/>
    <col min="10504" max="10752" width="8.88671875" style="207"/>
    <col min="10753" max="10753" width="47.6640625" style="207" customWidth="1"/>
    <col min="10754" max="10754" width="5.44140625" style="207" customWidth="1"/>
    <col min="10755" max="10755" width="6.6640625" style="207" customWidth="1"/>
    <col min="10756" max="10756" width="6.44140625" style="207" customWidth="1"/>
    <col min="10757" max="10757" width="13.6640625" style="207" customWidth="1"/>
    <col min="10758" max="10758" width="6" style="207" customWidth="1"/>
    <col min="10759" max="10759" width="12.109375" style="207" customWidth="1"/>
    <col min="10760" max="11008" width="8.88671875" style="207"/>
    <col min="11009" max="11009" width="47.6640625" style="207" customWidth="1"/>
    <col min="11010" max="11010" width="5.44140625" style="207" customWidth="1"/>
    <col min="11011" max="11011" width="6.6640625" style="207" customWidth="1"/>
    <col min="11012" max="11012" width="6.44140625" style="207" customWidth="1"/>
    <col min="11013" max="11013" width="13.6640625" style="207" customWidth="1"/>
    <col min="11014" max="11014" width="6" style="207" customWidth="1"/>
    <col min="11015" max="11015" width="12.109375" style="207" customWidth="1"/>
    <col min="11016" max="11264" width="8.88671875" style="207"/>
    <col min="11265" max="11265" width="47.6640625" style="207" customWidth="1"/>
    <col min="11266" max="11266" width="5.44140625" style="207" customWidth="1"/>
    <col min="11267" max="11267" width="6.6640625" style="207" customWidth="1"/>
    <col min="11268" max="11268" width="6.44140625" style="207" customWidth="1"/>
    <col min="11269" max="11269" width="13.6640625" style="207" customWidth="1"/>
    <col min="11270" max="11270" width="6" style="207" customWidth="1"/>
    <col min="11271" max="11271" width="12.109375" style="207" customWidth="1"/>
    <col min="11272" max="11520" width="8.88671875" style="207"/>
    <col min="11521" max="11521" width="47.6640625" style="207" customWidth="1"/>
    <col min="11522" max="11522" width="5.44140625" style="207" customWidth="1"/>
    <col min="11523" max="11523" width="6.6640625" style="207" customWidth="1"/>
    <col min="11524" max="11524" width="6.44140625" style="207" customWidth="1"/>
    <col min="11525" max="11525" width="13.6640625" style="207" customWidth="1"/>
    <col min="11526" max="11526" width="6" style="207" customWidth="1"/>
    <col min="11527" max="11527" width="12.109375" style="207" customWidth="1"/>
    <col min="11528" max="11776" width="8.88671875" style="207"/>
    <col min="11777" max="11777" width="47.6640625" style="207" customWidth="1"/>
    <col min="11778" max="11778" width="5.44140625" style="207" customWidth="1"/>
    <col min="11779" max="11779" width="6.6640625" style="207" customWidth="1"/>
    <col min="11780" max="11780" width="6.44140625" style="207" customWidth="1"/>
    <col min="11781" max="11781" width="13.6640625" style="207" customWidth="1"/>
    <col min="11782" max="11782" width="6" style="207" customWidth="1"/>
    <col min="11783" max="11783" width="12.109375" style="207" customWidth="1"/>
    <col min="11784" max="12032" width="8.88671875" style="207"/>
    <col min="12033" max="12033" width="47.6640625" style="207" customWidth="1"/>
    <col min="12034" max="12034" width="5.44140625" style="207" customWidth="1"/>
    <col min="12035" max="12035" width="6.6640625" style="207" customWidth="1"/>
    <col min="12036" max="12036" width="6.44140625" style="207" customWidth="1"/>
    <col min="12037" max="12037" width="13.6640625" style="207" customWidth="1"/>
    <col min="12038" max="12038" width="6" style="207" customWidth="1"/>
    <col min="12039" max="12039" width="12.109375" style="207" customWidth="1"/>
    <col min="12040" max="12288" width="8.88671875" style="207"/>
    <col min="12289" max="12289" width="47.6640625" style="207" customWidth="1"/>
    <col min="12290" max="12290" width="5.44140625" style="207" customWidth="1"/>
    <col min="12291" max="12291" width="6.6640625" style="207" customWidth="1"/>
    <col min="12292" max="12292" width="6.44140625" style="207" customWidth="1"/>
    <col min="12293" max="12293" width="13.6640625" style="207" customWidth="1"/>
    <col min="12294" max="12294" width="6" style="207" customWidth="1"/>
    <col min="12295" max="12295" width="12.109375" style="207" customWidth="1"/>
    <col min="12296" max="12544" width="8.88671875" style="207"/>
    <col min="12545" max="12545" width="47.6640625" style="207" customWidth="1"/>
    <col min="12546" max="12546" width="5.44140625" style="207" customWidth="1"/>
    <col min="12547" max="12547" width="6.6640625" style="207" customWidth="1"/>
    <col min="12548" max="12548" width="6.44140625" style="207" customWidth="1"/>
    <col min="12549" max="12549" width="13.6640625" style="207" customWidth="1"/>
    <col min="12550" max="12550" width="6" style="207" customWidth="1"/>
    <col min="12551" max="12551" width="12.109375" style="207" customWidth="1"/>
    <col min="12552" max="12800" width="8.88671875" style="207"/>
    <col min="12801" max="12801" width="47.6640625" style="207" customWidth="1"/>
    <col min="12802" max="12802" width="5.44140625" style="207" customWidth="1"/>
    <col min="12803" max="12803" width="6.6640625" style="207" customWidth="1"/>
    <col min="12804" max="12804" width="6.44140625" style="207" customWidth="1"/>
    <col min="12805" max="12805" width="13.6640625" style="207" customWidth="1"/>
    <col min="12806" max="12806" width="6" style="207" customWidth="1"/>
    <col min="12807" max="12807" width="12.109375" style="207" customWidth="1"/>
    <col min="12808" max="13056" width="8.88671875" style="207"/>
    <col min="13057" max="13057" width="47.6640625" style="207" customWidth="1"/>
    <col min="13058" max="13058" width="5.44140625" style="207" customWidth="1"/>
    <col min="13059" max="13059" width="6.6640625" style="207" customWidth="1"/>
    <col min="13060" max="13060" width="6.44140625" style="207" customWidth="1"/>
    <col min="13061" max="13061" width="13.6640625" style="207" customWidth="1"/>
    <col min="13062" max="13062" width="6" style="207" customWidth="1"/>
    <col min="13063" max="13063" width="12.109375" style="207" customWidth="1"/>
    <col min="13064" max="13312" width="8.88671875" style="207"/>
    <col min="13313" max="13313" width="47.6640625" style="207" customWidth="1"/>
    <col min="13314" max="13314" width="5.44140625" style="207" customWidth="1"/>
    <col min="13315" max="13315" width="6.6640625" style="207" customWidth="1"/>
    <col min="13316" max="13316" width="6.44140625" style="207" customWidth="1"/>
    <col min="13317" max="13317" width="13.6640625" style="207" customWidth="1"/>
    <col min="13318" max="13318" width="6" style="207" customWidth="1"/>
    <col min="13319" max="13319" width="12.109375" style="207" customWidth="1"/>
    <col min="13320" max="13568" width="8.88671875" style="207"/>
    <col min="13569" max="13569" width="47.6640625" style="207" customWidth="1"/>
    <col min="13570" max="13570" width="5.44140625" style="207" customWidth="1"/>
    <col min="13571" max="13571" width="6.6640625" style="207" customWidth="1"/>
    <col min="13572" max="13572" width="6.44140625" style="207" customWidth="1"/>
    <col min="13573" max="13573" width="13.6640625" style="207" customWidth="1"/>
    <col min="13574" max="13574" width="6" style="207" customWidth="1"/>
    <col min="13575" max="13575" width="12.109375" style="207" customWidth="1"/>
    <col min="13576" max="13824" width="8.88671875" style="207"/>
    <col min="13825" max="13825" width="47.6640625" style="207" customWidth="1"/>
    <col min="13826" max="13826" width="5.44140625" style="207" customWidth="1"/>
    <col min="13827" max="13827" width="6.6640625" style="207" customWidth="1"/>
    <col min="13828" max="13828" width="6.44140625" style="207" customWidth="1"/>
    <col min="13829" max="13829" width="13.6640625" style="207" customWidth="1"/>
    <col min="13830" max="13830" width="6" style="207" customWidth="1"/>
    <col min="13831" max="13831" width="12.109375" style="207" customWidth="1"/>
    <col min="13832" max="14080" width="8.88671875" style="207"/>
    <col min="14081" max="14081" width="47.6640625" style="207" customWidth="1"/>
    <col min="14082" max="14082" width="5.44140625" style="207" customWidth="1"/>
    <col min="14083" max="14083" width="6.6640625" style="207" customWidth="1"/>
    <col min="14084" max="14084" width="6.44140625" style="207" customWidth="1"/>
    <col min="14085" max="14085" width="13.6640625" style="207" customWidth="1"/>
    <col min="14086" max="14086" width="6" style="207" customWidth="1"/>
    <col min="14087" max="14087" width="12.109375" style="207" customWidth="1"/>
    <col min="14088" max="14336" width="8.88671875" style="207"/>
    <col min="14337" max="14337" width="47.6640625" style="207" customWidth="1"/>
    <col min="14338" max="14338" width="5.44140625" style="207" customWidth="1"/>
    <col min="14339" max="14339" width="6.6640625" style="207" customWidth="1"/>
    <col min="14340" max="14340" width="6.44140625" style="207" customWidth="1"/>
    <col min="14341" max="14341" width="13.6640625" style="207" customWidth="1"/>
    <col min="14342" max="14342" width="6" style="207" customWidth="1"/>
    <col min="14343" max="14343" width="12.109375" style="207" customWidth="1"/>
    <col min="14344" max="14592" width="8.88671875" style="207"/>
    <col min="14593" max="14593" width="47.6640625" style="207" customWidth="1"/>
    <col min="14594" max="14594" width="5.44140625" style="207" customWidth="1"/>
    <col min="14595" max="14595" width="6.6640625" style="207" customWidth="1"/>
    <col min="14596" max="14596" width="6.44140625" style="207" customWidth="1"/>
    <col min="14597" max="14597" width="13.6640625" style="207" customWidth="1"/>
    <col min="14598" max="14598" width="6" style="207" customWidth="1"/>
    <col min="14599" max="14599" width="12.109375" style="207" customWidth="1"/>
    <col min="14600" max="14848" width="8.88671875" style="207"/>
    <col min="14849" max="14849" width="47.6640625" style="207" customWidth="1"/>
    <col min="14850" max="14850" width="5.44140625" style="207" customWidth="1"/>
    <col min="14851" max="14851" width="6.6640625" style="207" customWidth="1"/>
    <col min="14852" max="14852" width="6.44140625" style="207" customWidth="1"/>
    <col min="14853" max="14853" width="13.6640625" style="207" customWidth="1"/>
    <col min="14854" max="14854" width="6" style="207" customWidth="1"/>
    <col min="14855" max="14855" width="12.109375" style="207" customWidth="1"/>
    <col min="14856" max="15104" width="8.88671875" style="207"/>
    <col min="15105" max="15105" width="47.6640625" style="207" customWidth="1"/>
    <col min="15106" max="15106" width="5.44140625" style="207" customWidth="1"/>
    <col min="15107" max="15107" width="6.6640625" style="207" customWidth="1"/>
    <col min="15108" max="15108" width="6.44140625" style="207" customWidth="1"/>
    <col min="15109" max="15109" width="13.6640625" style="207" customWidth="1"/>
    <col min="15110" max="15110" width="6" style="207" customWidth="1"/>
    <col min="15111" max="15111" width="12.109375" style="207" customWidth="1"/>
    <col min="15112" max="15360" width="8.88671875" style="207"/>
    <col min="15361" max="15361" width="47.6640625" style="207" customWidth="1"/>
    <col min="15362" max="15362" width="5.44140625" style="207" customWidth="1"/>
    <col min="15363" max="15363" width="6.6640625" style="207" customWidth="1"/>
    <col min="15364" max="15364" width="6.44140625" style="207" customWidth="1"/>
    <col min="15365" max="15365" width="13.6640625" style="207" customWidth="1"/>
    <col min="15366" max="15366" width="6" style="207" customWidth="1"/>
    <col min="15367" max="15367" width="12.109375" style="207" customWidth="1"/>
    <col min="15368" max="15616" width="8.88671875" style="207"/>
    <col min="15617" max="15617" width="47.6640625" style="207" customWidth="1"/>
    <col min="15618" max="15618" width="5.44140625" style="207" customWidth="1"/>
    <col min="15619" max="15619" width="6.6640625" style="207" customWidth="1"/>
    <col min="15620" max="15620" width="6.44140625" style="207" customWidth="1"/>
    <col min="15621" max="15621" width="13.6640625" style="207" customWidth="1"/>
    <col min="15622" max="15622" width="6" style="207" customWidth="1"/>
    <col min="15623" max="15623" width="12.109375" style="207" customWidth="1"/>
    <col min="15624" max="15872" width="8.88671875" style="207"/>
    <col min="15873" max="15873" width="47.6640625" style="207" customWidth="1"/>
    <col min="15874" max="15874" width="5.44140625" style="207" customWidth="1"/>
    <col min="15875" max="15875" width="6.6640625" style="207" customWidth="1"/>
    <col min="15876" max="15876" width="6.44140625" style="207" customWidth="1"/>
    <col min="15877" max="15877" width="13.6640625" style="207" customWidth="1"/>
    <col min="15878" max="15878" width="6" style="207" customWidth="1"/>
    <col min="15879" max="15879" width="12.109375" style="207" customWidth="1"/>
    <col min="15880" max="16128" width="8.88671875" style="207"/>
    <col min="16129" max="16129" width="47.6640625" style="207" customWidth="1"/>
    <col min="16130" max="16130" width="5.44140625" style="207" customWidth="1"/>
    <col min="16131" max="16131" width="6.6640625" style="207" customWidth="1"/>
    <col min="16132" max="16132" width="6.44140625" style="207" customWidth="1"/>
    <col min="16133" max="16133" width="13.6640625" style="207" customWidth="1"/>
    <col min="16134" max="16134" width="6" style="207" customWidth="1"/>
    <col min="16135" max="16135" width="12.109375" style="207" customWidth="1"/>
    <col min="16136" max="16384" width="8.88671875" style="207"/>
  </cols>
  <sheetData>
    <row r="1" spans="1:256" ht="14.4" x14ac:dyDescent="0.3">
      <c r="A1" s="368" t="s">
        <v>454</v>
      </c>
      <c r="B1" s="368"/>
      <c r="C1" s="368"/>
      <c r="D1" s="368"/>
      <c r="E1" s="368"/>
      <c r="F1" s="368"/>
      <c r="G1" s="36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ht="14.4" x14ac:dyDescent="0.3">
      <c r="A2" s="361" t="s">
        <v>171</v>
      </c>
      <c r="B2" s="361"/>
      <c r="C2" s="361"/>
      <c r="D2" s="361"/>
      <c r="E2" s="361"/>
      <c r="F2" s="361"/>
      <c r="G2" s="36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14.4" x14ac:dyDescent="0.3">
      <c r="A3" s="361" t="s">
        <v>433</v>
      </c>
      <c r="B3" s="361"/>
      <c r="C3" s="361"/>
      <c r="D3" s="361"/>
      <c r="E3" s="361"/>
      <c r="F3" s="361"/>
      <c r="G3" s="36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256" x14ac:dyDescent="0.25">
      <c r="A4" s="373" t="s">
        <v>455</v>
      </c>
      <c r="B4" s="373"/>
      <c r="C4" s="373"/>
      <c r="D4" s="373"/>
      <c r="E4" s="373"/>
      <c r="F4" s="373"/>
      <c r="G4" s="373"/>
    </row>
    <row r="5" spans="1:256" x14ac:dyDescent="0.25">
      <c r="A5" s="373" t="s">
        <v>456</v>
      </c>
      <c r="B5" s="373"/>
      <c r="C5" s="373"/>
      <c r="D5" s="373"/>
      <c r="E5" s="373"/>
      <c r="F5" s="373"/>
      <c r="G5" s="373"/>
    </row>
    <row r="6" spans="1:256" x14ac:dyDescent="0.25">
      <c r="A6" s="373" t="s">
        <v>457</v>
      </c>
      <c r="B6" s="373"/>
      <c r="C6" s="373"/>
      <c r="D6" s="373"/>
      <c r="E6" s="373"/>
      <c r="F6" s="373"/>
      <c r="G6" s="373"/>
    </row>
    <row r="7" spans="1:256" ht="15.6" x14ac:dyDescent="0.3">
      <c r="A7" s="374" t="s">
        <v>458</v>
      </c>
      <c r="B7" s="374"/>
      <c r="C7" s="374"/>
      <c r="D7" s="374"/>
      <c r="E7" s="374"/>
      <c r="F7" s="374"/>
      <c r="G7" s="374"/>
    </row>
    <row r="8" spans="1:256" x14ac:dyDescent="0.25">
      <c r="A8" s="375" t="s">
        <v>459</v>
      </c>
      <c r="B8" s="375"/>
      <c r="C8" s="375"/>
      <c r="D8" s="375"/>
      <c r="E8" s="375"/>
      <c r="F8" s="375"/>
      <c r="G8" s="375"/>
    </row>
    <row r="9" spans="1:256" x14ac:dyDescent="0.25">
      <c r="A9" s="208"/>
      <c r="B9" s="209"/>
      <c r="C9" s="209"/>
      <c r="D9" s="209"/>
      <c r="E9" s="209"/>
      <c r="F9" s="209"/>
      <c r="G9" s="210" t="s">
        <v>6</v>
      </c>
    </row>
    <row r="10" spans="1:256" x14ac:dyDescent="0.25">
      <c r="A10" s="376" t="s">
        <v>460</v>
      </c>
      <c r="B10" s="378" t="s">
        <v>461</v>
      </c>
      <c r="C10" s="379"/>
      <c r="D10" s="379"/>
      <c r="E10" s="379"/>
      <c r="F10" s="380"/>
      <c r="G10" s="381" t="s">
        <v>181</v>
      </c>
    </row>
    <row r="11" spans="1:256" x14ac:dyDescent="0.25">
      <c r="A11" s="377"/>
      <c r="B11" s="211" t="s">
        <v>462</v>
      </c>
      <c r="C11" s="212" t="s">
        <v>177</v>
      </c>
      <c r="D11" s="212" t="s">
        <v>463</v>
      </c>
      <c r="E11" s="213" t="s">
        <v>179</v>
      </c>
      <c r="F11" s="213" t="s">
        <v>180</v>
      </c>
      <c r="G11" s="382"/>
    </row>
    <row r="12" spans="1:256" x14ac:dyDescent="0.25">
      <c r="A12" s="211">
        <v>1</v>
      </c>
      <c r="B12" s="211">
        <v>2</v>
      </c>
      <c r="C12" s="212" t="s">
        <v>183</v>
      </c>
      <c r="D12" s="212" t="s">
        <v>184</v>
      </c>
      <c r="E12" s="213">
        <v>5</v>
      </c>
      <c r="F12" s="213">
        <v>6</v>
      </c>
      <c r="G12" s="214">
        <v>7</v>
      </c>
    </row>
    <row r="13" spans="1:256" ht="13.8" x14ac:dyDescent="0.25">
      <c r="A13" s="215" t="s">
        <v>464</v>
      </c>
      <c r="B13" s="216">
        <v>510</v>
      </c>
      <c r="C13" s="217"/>
      <c r="D13" s="217"/>
      <c r="E13" s="218"/>
      <c r="F13" s="218"/>
      <c r="G13" s="219">
        <f>SUM(G14)</f>
        <v>6943.07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0"/>
      <c r="FF13" s="220"/>
      <c r="FG13" s="220"/>
      <c r="FH13" s="220"/>
      <c r="FI13" s="220"/>
      <c r="FJ13" s="220"/>
      <c r="FK13" s="220"/>
      <c r="FL13" s="220"/>
      <c r="FM13" s="220"/>
      <c r="FN13" s="220"/>
      <c r="FO13" s="220"/>
      <c r="FP13" s="220"/>
      <c r="FQ13" s="220"/>
      <c r="FR13" s="220"/>
      <c r="FS13" s="220"/>
      <c r="FT13" s="220"/>
      <c r="FU13" s="220"/>
      <c r="FV13" s="220"/>
      <c r="FW13" s="220"/>
      <c r="FX13" s="220"/>
      <c r="FY13" s="220"/>
      <c r="FZ13" s="220"/>
      <c r="GA13" s="220"/>
      <c r="GB13" s="220"/>
      <c r="GC13" s="220"/>
      <c r="GD13" s="220"/>
      <c r="GE13" s="220"/>
      <c r="GF13" s="220"/>
      <c r="GG13" s="220"/>
      <c r="GH13" s="220"/>
      <c r="GI13" s="220"/>
      <c r="GJ13" s="220"/>
      <c r="GK13" s="220"/>
      <c r="GL13" s="220"/>
      <c r="GM13" s="220"/>
      <c r="GN13" s="220"/>
      <c r="GO13" s="220"/>
      <c r="GP13" s="220"/>
      <c r="GQ13" s="220"/>
      <c r="GR13" s="220"/>
      <c r="GS13" s="220"/>
      <c r="GT13" s="220"/>
      <c r="GU13" s="220"/>
      <c r="GV13" s="220"/>
      <c r="GW13" s="220"/>
      <c r="GX13" s="220"/>
      <c r="GY13" s="220"/>
      <c r="GZ13" s="220"/>
      <c r="HA13" s="220"/>
      <c r="HB13" s="220"/>
      <c r="HC13" s="220"/>
      <c r="HD13" s="220"/>
      <c r="HE13" s="220"/>
      <c r="HF13" s="220"/>
      <c r="HG13" s="220"/>
      <c r="HH13" s="220"/>
      <c r="HI13" s="220"/>
      <c r="HJ13" s="220"/>
      <c r="HK13" s="220"/>
      <c r="HL13" s="220"/>
      <c r="HM13" s="220"/>
      <c r="HN13" s="220"/>
      <c r="HO13" s="220"/>
      <c r="HP13" s="220"/>
      <c r="HQ13" s="220"/>
      <c r="HR13" s="220"/>
      <c r="HS13" s="220"/>
      <c r="HT13" s="220"/>
      <c r="HU13" s="220"/>
      <c r="HV13" s="220"/>
      <c r="HW13" s="220"/>
      <c r="HX13" s="220"/>
      <c r="HY13" s="220"/>
      <c r="HZ13" s="220"/>
      <c r="IA13" s="220"/>
      <c r="IB13" s="220"/>
      <c r="IC13" s="220"/>
      <c r="ID13" s="220"/>
      <c r="IE13" s="220"/>
      <c r="IF13" s="220"/>
      <c r="IG13" s="220"/>
      <c r="IH13" s="220"/>
      <c r="II13" s="220"/>
      <c r="IJ13" s="220"/>
      <c r="IK13" s="220"/>
      <c r="IL13" s="220"/>
      <c r="IM13" s="220"/>
      <c r="IN13" s="220"/>
      <c r="IO13" s="220"/>
      <c r="IP13" s="220"/>
      <c r="IQ13" s="220"/>
      <c r="IR13" s="220"/>
      <c r="IS13" s="220"/>
      <c r="IT13" s="220"/>
      <c r="IU13" s="220"/>
      <c r="IV13" s="220"/>
    </row>
    <row r="14" spans="1:256" ht="15.6" x14ac:dyDescent="0.3">
      <c r="A14" s="221" t="s">
        <v>186</v>
      </c>
      <c r="B14" s="222">
        <v>510</v>
      </c>
      <c r="C14" s="223" t="s">
        <v>187</v>
      </c>
      <c r="D14" s="223"/>
      <c r="E14" s="223"/>
      <c r="F14" s="223"/>
      <c r="G14" s="224">
        <f>SUM(G15+G19)</f>
        <v>6943.07</v>
      </c>
    </row>
    <row r="15" spans="1:256" ht="26.4" x14ac:dyDescent="0.25">
      <c r="A15" s="225" t="s">
        <v>465</v>
      </c>
      <c r="B15" s="226" t="s">
        <v>466</v>
      </c>
      <c r="C15" s="227" t="s">
        <v>187</v>
      </c>
      <c r="D15" s="227" t="s">
        <v>189</v>
      </c>
      <c r="E15" s="227"/>
      <c r="F15" s="227"/>
      <c r="G15" s="228">
        <f>SUM(G18)</f>
        <v>1946.78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</row>
    <row r="16" spans="1:256" s="220" customFormat="1" ht="27.6" x14ac:dyDescent="0.3">
      <c r="A16" s="230" t="s">
        <v>190</v>
      </c>
      <c r="B16" s="231" t="s">
        <v>466</v>
      </c>
      <c r="C16" s="232" t="s">
        <v>187</v>
      </c>
      <c r="D16" s="232" t="s">
        <v>189</v>
      </c>
      <c r="E16" s="232" t="s">
        <v>191</v>
      </c>
      <c r="F16" s="232"/>
      <c r="G16" s="233">
        <f>SUM(G18)</f>
        <v>1946.78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ht="26.4" x14ac:dyDescent="0.25">
      <c r="A17" s="235" t="s">
        <v>192</v>
      </c>
      <c r="B17" s="236" t="s">
        <v>466</v>
      </c>
      <c r="C17" s="237" t="s">
        <v>187</v>
      </c>
      <c r="D17" s="237" t="s">
        <v>189</v>
      </c>
      <c r="E17" s="237" t="s">
        <v>191</v>
      </c>
      <c r="F17" s="237"/>
      <c r="G17" s="238">
        <f>SUM(G18)</f>
        <v>1946.78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s="229" customFormat="1" ht="53.25" customHeight="1" x14ac:dyDescent="0.25">
      <c r="A18" s="239" t="s">
        <v>467</v>
      </c>
      <c r="B18" s="240" t="s">
        <v>466</v>
      </c>
      <c r="C18" s="241" t="s">
        <v>187</v>
      </c>
      <c r="D18" s="241" t="s">
        <v>189</v>
      </c>
      <c r="E18" s="241" t="s">
        <v>191</v>
      </c>
      <c r="F18" s="241" t="s">
        <v>194</v>
      </c>
      <c r="G18" s="242">
        <v>1946.78</v>
      </c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  <c r="IN18" s="207"/>
      <c r="IO18" s="207"/>
      <c r="IP18" s="207"/>
      <c r="IQ18" s="207"/>
      <c r="IR18" s="207"/>
      <c r="IS18" s="207"/>
      <c r="IT18" s="207"/>
      <c r="IU18" s="207"/>
      <c r="IV18" s="207"/>
    </row>
    <row r="19" spans="1:256" s="234" customFormat="1" ht="14.4" x14ac:dyDescent="0.3">
      <c r="A19" s="243" t="s">
        <v>464</v>
      </c>
      <c r="B19" s="226" t="s">
        <v>466</v>
      </c>
      <c r="C19" s="227" t="s">
        <v>187</v>
      </c>
      <c r="D19" s="227" t="s">
        <v>196</v>
      </c>
      <c r="E19" s="227"/>
      <c r="F19" s="227"/>
      <c r="G19" s="228">
        <f>SUM(G20)</f>
        <v>4996.29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s="167" customFormat="1" ht="27.6" x14ac:dyDescent="0.3">
      <c r="A20" s="230" t="s">
        <v>190</v>
      </c>
      <c r="B20" s="244" t="s">
        <v>466</v>
      </c>
      <c r="C20" s="232" t="s">
        <v>187</v>
      </c>
      <c r="D20" s="232" t="s">
        <v>196</v>
      </c>
      <c r="E20" s="232" t="s">
        <v>197</v>
      </c>
      <c r="F20" s="232"/>
      <c r="G20" s="233">
        <f>SUM(G21)</f>
        <v>4996.29</v>
      </c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x14ac:dyDescent="0.25">
      <c r="A21" s="239" t="s">
        <v>198</v>
      </c>
      <c r="B21" s="245" t="s">
        <v>466</v>
      </c>
      <c r="C21" s="241" t="s">
        <v>187</v>
      </c>
      <c r="D21" s="241" t="s">
        <v>196</v>
      </c>
      <c r="E21" s="241" t="s">
        <v>197</v>
      </c>
      <c r="F21" s="241"/>
      <c r="G21" s="242">
        <f>SUM(G22+G23+G24)</f>
        <v>4996.29</v>
      </c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s="167" customFormat="1" ht="54" customHeight="1" x14ac:dyDescent="0.25">
      <c r="A22" s="235" t="s">
        <v>467</v>
      </c>
      <c r="B22" s="246" t="s">
        <v>466</v>
      </c>
      <c r="C22" s="237" t="s">
        <v>187</v>
      </c>
      <c r="D22" s="237" t="s">
        <v>196</v>
      </c>
      <c r="E22" s="237" t="s">
        <v>197</v>
      </c>
      <c r="F22" s="237" t="s">
        <v>194</v>
      </c>
      <c r="G22" s="238">
        <v>4490.96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ht="27" x14ac:dyDescent="0.3">
      <c r="A23" s="235" t="s">
        <v>468</v>
      </c>
      <c r="B23" s="246" t="s">
        <v>466</v>
      </c>
      <c r="C23" s="237" t="s">
        <v>187</v>
      </c>
      <c r="D23" s="237" t="s">
        <v>196</v>
      </c>
      <c r="E23" s="237" t="s">
        <v>197</v>
      </c>
      <c r="F23" s="237" t="s">
        <v>200</v>
      </c>
      <c r="G23" s="238">
        <v>505.33</v>
      </c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  <c r="IR23" s="247"/>
      <c r="IS23" s="247"/>
      <c r="IT23" s="247"/>
      <c r="IU23" s="247"/>
      <c r="IV23" s="247"/>
    </row>
    <row r="24" spans="1:256" s="166" customFormat="1" ht="14.4" hidden="1" x14ac:dyDescent="0.3">
      <c r="A24" s="235" t="s">
        <v>210</v>
      </c>
      <c r="B24" s="246" t="s">
        <v>466</v>
      </c>
      <c r="C24" s="246" t="s">
        <v>187</v>
      </c>
      <c r="D24" s="246" t="s">
        <v>196</v>
      </c>
      <c r="E24" s="237" t="s">
        <v>197</v>
      </c>
      <c r="F24" s="246" t="s">
        <v>211</v>
      </c>
      <c r="G24" s="238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247"/>
      <c r="CI24" s="247"/>
      <c r="CJ24" s="247"/>
      <c r="CK24" s="247"/>
      <c r="CL24" s="247"/>
      <c r="CM24" s="247"/>
      <c r="CN24" s="247"/>
      <c r="CO24" s="247"/>
      <c r="CP24" s="247"/>
      <c r="CQ24" s="247"/>
      <c r="CR24" s="247"/>
      <c r="CS24" s="247"/>
      <c r="CT24" s="247"/>
      <c r="CU24" s="247"/>
      <c r="CV24" s="247"/>
      <c r="CW24" s="247"/>
      <c r="CX24" s="247"/>
      <c r="CY24" s="247"/>
      <c r="CZ24" s="247"/>
      <c r="DA24" s="247"/>
      <c r="DB24" s="247"/>
      <c r="DC24" s="247"/>
      <c r="DD24" s="247"/>
      <c r="DE24" s="2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  <c r="FE24" s="247"/>
      <c r="FF24" s="247"/>
      <c r="FG24" s="247"/>
      <c r="FH24" s="247"/>
      <c r="FI24" s="247"/>
      <c r="FJ24" s="247"/>
      <c r="FK24" s="247"/>
      <c r="FL24" s="247"/>
      <c r="FM24" s="247"/>
      <c r="FN24" s="247"/>
      <c r="FO24" s="247"/>
      <c r="FP24" s="247"/>
      <c r="FQ24" s="247"/>
      <c r="FR24" s="247"/>
      <c r="FS24" s="247"/>
      <c r="FT24" s="247"/>
      <c r="FU24" s="247"/>
      <c r="FV24" s="247"/>
      <c r="FW24" s="247"/>
      <c r="FX24" s="247"/>
      <c r="FY24" s="247"/>
      <c r="FZ24" s="247"/>
      <c r="GA24" s="247"/>
      <c r="GB24" s="247"/>
      <c r="GC24" s="247"/>
      <c r="GD24" s="247"/>
      <c r="GE24" s="247"/>
      <c r="GF24" s="247"/>
      <c r="GG24" s="247"/>
      <c r="GH24" s="247"/>
      <c r="GI24" s="247"/>
      <c r="GJ24" s="247"/>
      <c r="GK24" s="247"/>
      <c r="GL24" s="247"/>
      <c r="GM24" s="247"/>
      <c r="GN24" s="247"/>
      <c r="GO24" s="247"/>
      <c r="GP24" s="247"/>
      <c r="GQ24" s="247"/>
      <c r="GR24" s="247"/>
      <c r="GS24" s="247"/>
      <c r="GT24" s="247"/>
      <c r="GU24" s="247"/>
      <c r="GV24" s="247"/>
      <c r="GW24" s="247"/>
      <c r="GX24" s="247"/>
      <c r="GY24" s="247"/>
      <c r="GZ24" s="247"/>
      <c r="HA24" s="247"/>
      <c r="HB24" s="247"/>
      <c r="HC24" s="247"/>
      <c r="HD24" s="247"/>
      <c r="HE24" s="247"/>
      <c r="HF24" s="247"/>
      <c r="HG24" s="247"/>
      <c r="HH24" s="247"/>
      <c r="HI24" s="247"/>
      <c r="HJ24" s="247"/>
      <c r="HK24" s="247"/>
      <c r="HL24" s="247"/>
      <c r="HM24" s="247"/>
      <c r="HN24" s="247"/>
      <c r="HO24" s="247"/>
      <c r="HP24" s="247"/>
      <c r="HQ24" s="247"/>
      <c r="HR24" s="247"/>
      <c r="HS24" s="247"/>
      <c r="HT24" s="247"/>
      <c r="HU24" s="247"/>
      <c r="HV24" s="247"/>
      <c r="HW24" s="247"/>
      <c r="HX24" s="247"/>
      <c r="HY24" s="247"/>
      <c r="HZ24" s="247"/>
      <c r="IA24" s="247"/>
      <c r="IB24" s="247"/>
      <c r="IC24" s="247"/>
      <c r="ID24" s="247"/>
      <c r="IE24" s="247"/>
      <c r="IF24" s="247"/>
      <c r="IG24" s="247"/>
      <c r="IH24" s="247"/>
      <c r="II24" s="247"/>
      <c r="IJ24" s="247"/>
      <c r="IK24" s="247"/>
      <c r="IL24" s="247"/>
      <c r="IM24" s="247"/>
      <c r="IN24" s="247"/>
      <c r="IO24" s="247"/>
      <c r="IP24" s="247"/>
      <c r="IQ24" s="247"/>
      <c r="IR24" s="247"/>
      <c r="IS24" s="247"/>
      <c r="IT24" s="247"/>
      <c r="IU24" s="247"/>
      <c r="IV24" s="247"/>
    </row>
    <row r="25" spans="1:256" ht="13.8" x14ac:dyDescent="0.25">
      <c r="A25" s="248" t="s">
        <v>469</v>
      </c>
      <c r="B25" s="223" t="s">
        <v>466</v>
      </c>
      <c r="C25" s="241"/>
      <c r="D25" s="241"/>
      <c r="E25" s="241"/>
      <c r="F25" s="241"/>
      <c r="G25" s="224">
        <f>SUM(G26+G91+G119+G179+G185+G241++G263+G279+G289+G295+G83)</f>
        <v>868118.24</v>
      </c>
    </row>
    <row r="26" spans="1:256" s="247" customFormat="1" ht="14.4" x14ac:dyDescent="0.3">
      <c r="A26" s="249" t="s">
        <v>186</v>
      </c>
      <c r="B26" s="223" t="s">
        <v>466</v>
      </c>
      <c r="C26" s="250" t="s">
        <v>187</v>
      </c>
      <c r="D26" s="251"/>
      <c r="E26" s="251"/>
      <c r="F26" s="251"/>
      <c r="G26" s="224">
        <f>SUM(G27+G42+G46+G39)</f>
        <v>94069.42</v>
      </c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247" customFormat="1" ht="27" x14ac:dyDescent="0.3">
      <c r="A27" s="225" t="s">
        <v>470</v>
      </c>
      <c r="B27" s="226" t="s">
        <v>466</v>
      </c>
      <c r="C27" s="227" t="s">
        <v>187</v>
      </c>
      <c r="D27" s="227" t="s">
        <v>202</v>
      </c>
      <c r="E27" s="227"/>
      <c r="F27" s="227"/>
      <c r="G27" s="252">
        <f>SUM(G28)</f>
        <v>74244.899999999994</v>
      </c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ht="27.6" x14ac:dyDescent="0.3">
      <c r="A28" s="230" t="s">
        <v>190</v>
      </c>
      <c r="B28" s="231" t="s">
        <v>466</v>
      </c>
      <c r="C28" s="232" t="s">
        <v>187</v>
      </c>
      <c r="D28" s="232" t="s">
        <v>202</v>
      </c>
      <c r="E28" s="232"/>
      <c r="F28" s="232"/>
      <c r="G28" s="233">
        <f>SUM(G29+G32+G37)</f>
        <v>74244.899999999994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s="220" customFormat="1" ht="13.8" x14ac:dyDescent="0.25">
      <c r="A29" s="235" t="s">
        <v>198</v>
      </c>
      <c r="B29" s="246" t="s">
        <v>466</v>
      </c>
      <c r="C29" s="237" t="s">
        <v>187</v>
      </c>
      <c r="D29" s="237" t="s">
        <v>202</v>
      </c>
      <c r="E29" s="237"/>
      <c r="F29" s="237"/>
      <c r="G29" s="238">
        <f>SUM(G30+G31)</f>
        <v>8810.59</v>
      </c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166" customFormat="1" ht="54" customHeight="1" x14ac:dyDescent="0.25">
      <c r="A30" s="235" t="s">
        <v>467</v>
      </c>
      <c r="B30" s="240" t="s">
        <v>466</v>
      </c>
      <c r="C30" s="237" t="s">
        <v>187</v>
      </c>
      <c r="D30" s="237" t="s">
        <v>202</v>
      </c>
      <c r="E30" s="237" t="s">
        <v>206</v>
      </c>
      <c r="F30" s="237" t="s">
        <v>194</v>
      </c>
      <c r="G30" s="238">
        <v>8810.59</v>
      </c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53" customFormat="1" ht="13.8" hidden="1" x14ac:dyDescent="0.25">
      <c r="A31" s="239" t="s">
        <v>208</v>
      </c>
      <c r="B31" s="240" t="s">
        <v>466</v>
      </c>
      <c r="C31" s="237" t="s">
        <v>187</v>
      </c>
      <c r="D31" s="237" t="s">
        <v>202</v>
      </c>
      <c r="E31" s="237" t="s">
        <v>206</v>
      </c>
      <c r="F31" s="237" t="s">
        <v>209</v>
      </c>
      <c r="G31" s="238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x14ac:dyDescent="0.25">
      <c r="A32" s="235" t="s">
        <v>198</v>
      </c>
      <c r="B32" s="246" t="s">
        <v>466</v>
      </c>
      <c r="C32" s="237" t="s">
        <v>187</v>
      </c>
      <c r="D32" s="237" t="s">
        <v>202</v>
      </c>
      <c r="E32" s="237"/>
      <c r="F32" s="237"/>
      <c r="G32" s="238">
        <f>SUM(G33+G34+G36+G35)</f>
        <v>63037.94</v>
      </c>
    </row>
    <row r="33" spans="1:256" ht="53.25" customHeight="1" x14ac:dyDescent="0.25">
      <c r="A33" s="235" t="s">
        <v>467</v>
      </c>
      <c r="B33" s="240" t="s">
        <v>466</v>
      </c>
      <c r="C33" s="237" t="s">
        <v>187</v>
      </c>
      <c r="D33" s="237" t="s">
        <v>202</v>
      </c>
      <c r="E33" s="237" t="s">
        <v>197</v>
      </c>
      <c r="F33" s="237" t="s">
        <v>194</v>
      </c>
      <c r="G33" s="238">
        <v>54248.98</v>
      </c>
    </row>
    <row r="34" spans="1:256" ht="26.4" x14ac:dyDescent="0.25">
      <c r="A34" s="235" t="s">
        <v>468</v>
      </c>
      <c r="B34" s="246" t="s">
        <v>466</v>
      </c>
      <c r="C34" s="237" t="s">
        <v>187</v>
      </c>
      <c r="D34" s="237" t="s">
        <v>202</v>
      </c>
      <c r="E34" s="237" t="s">
        <v>197</v>
      </c>
      <c r="F34" s="237" t="s">
        <v>200</v>
      </c>
      <c r="G34" s="238">
        <v>8632.9599999999991</v>
      </c>
    </row>
    <row r="35" spans="1:256" x14ac:dyDescent="0.25">
      <c r="A35" s="235" t="s">
        <v>208</v>
      </c>
      <c r="B35" s="246" t="s">
        <v>466</v>
      </c>
      <c r="C35" s="237" t="s">
        <v>187</v>
      </c>
      <c r="D35" s="237" t="s">
        <v>202</v>
      </c>
      <c r="E35" s="237" t="s">
        <v>197</v>
      </c>
      <c r="F35" s="237" t="s">
        <v>209</v>
      </c>
      <c r="G35" s="238">
        <v>96</v>
      </c>
    </row>
    <row r="36" spans="1:256" ht="13.8" x14ac:dyDescent="0.25">
      <c r="A36" s="235" t="s">
        <v>210</v>
      </c>
      <c r="B36" s="246" t="s">
        <v>466</v>
      </c>
      <c r="C36" s="246" t="s">
        <v>187</v>
      </c>
      <c r="D36" s="246" t="s">
        <v>202</v>
      </c>
      <c r="E36" s="237" t="s">
        <v>197</v>
      </c>
      <c r="F36" s="246" t="s">
        <v>211</v>
      </c>
      <c r="G36" s="238">
        <v>60</v>
      </c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  <c r="FP36" s="254"/>
      <c r="FQ36" s="254"/>
      <c r="FR36" s="254"/>
      <c r="FS36" s="254"/>
      <c r="FT36" s="254"/>
      <c r="FU36" s="25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  <c r="HL36" s="254"/>
      <c r="HM36" s="254"/>
      <c r="HN36" s="254"/>
      <c r="HO36" s="254"/>
      <c r="HP36" s="254"/>
      <c r="HQ36" s="254"/>
      <c r="HR36" s="254"/>
      <c r="HS36" s="254"/>
      <c r="HT36" s="254"/>
      <c r="HU36" s="254"/>
      <c r="HV36" s="254"/>
      <c r="HW36" s="254"/>
      <c r="HX36" s="254"/>
      <c r="HY36" s="254"/>
      <c r="HZ36" s="254"/>
      <c r="IA36" s="254"/>
      <c r="IB36" s="254"/>
      <c r="IC36" s="254"/>
      <c r="ID36" s="254"/>
      <c r="IE36" s="254"/>
      <c r="IF36" s="254"/>
      <c r="IG36" s="254"/>
      <c r="IH36" s="254"/>
      <c r="II36" s="254"/>
      <c r="IJ36" s="254"/>
      <c r="IK36" s="254"/>
      <c r="IL36" s="254"/>
      <c r="IM36" s="254"/>
      <c r="IN36" s="254"/>
      <c r="IO36" s="254"/>
      <c r="IP36" s="254"/>
      <c r="IQ36" s="254"/>
      <c r="IR36" s="254"/>
      <c r="IS36" s="254"/>
      <c r="IT36" s="254"/>
      <c r="IU36" s="254"/>
      <c r="IV36" s="254"/>
    </row>
    <row r="37" spans="1:256" ht="41.4" x14ac:dyDescent="0.3">
      <c r="A37" s="230" t="s">
        <v>203</v>
      </c>
      <c r="B37" s="244" t="s">
        <v>466</v>
      </c>
      <c r="C37" s="244" t="s">
        <v>187</v>
      </c>
      <c r="D37" s="244" t="s">
        <v>202</v>
      </c>
      <c r="E37" s="244" t="s">
        <v>204</v>
      </c>
      <c r="F37" s="244"/>
      <c r="G37" s="233">
        <f>SUM(G38)</f>
        <v>2396.37</v>
      </c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5"/>
      <c r="EN37" s="255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5"/>
      <c r="EZ37" s="255"/>
      <c r="FA37" s="255"/>
      <c r="FB37" s="255"/>
      <c r="FC37" s="255"/>
      <c r="FD37" s="255"/>
      <c r="FE37" s="255"/>
      <c r="FF37" s="255"/>
      <c r="FG37" s="255"/>
      <c r="FH37" s="255"/>
      <c r="FI37" s="255"/>
      <c r="FJ37" s="255"/>
      <c r="FK37" s="255"/>
      <c r="FL37" s="255"/>
      <c r="FM37" s="255"/>
      <c r="FN37" s="255"/>
      <c r="FO37" s="255"/>
      <c r="FP37" s="255"/>
      <c r="FQ37" s="255"/>
      <c r="FR37" s="255"/>
      <c r="FS37" s="255"/>
      <c r="FT37" s="255"/>
      <c r="FU37" s="255"/>
      <c r="FV37" s="255"/>
      <c r="FW37" s="255"/>
      <c r="FX37" s="255"/>
      <c r="FY37" s="255"/>
      <c r="FZ37" s="255"/>
      <c r="GA37" s="255"/>
      <c r="GB37" s="255"/>
      <c r="GC37" s="255"/>
      <c r="GD37" s="255"/>
      <c r="GE37" s="255"/>
      <c r="GF37" s="255"/>
      <c r="GG37" s="255"/>
      <c r="GH37" s="255"/>
      <c r="GI37" s="255"/>
      <c r="GJ37" s="255"/>
      <c r="GK37" s="255"/>
      <c r="GL37" s="255"/>
      <c r="GM37" s="255"/>
      <c r="GN37" s="255"/>
      <c r="GO37" s="255"/>
      <c r="GP37" s="255"/>
      <c r="GQ37" s="255"/>
      <c r="GR37" s="255"/>
      <c r="GS37" s="255"/>
      <c r="GT37" s="255"/>
      <c r="GU37" s="255"/>
      <c r="GV37" s="255"/>
      <c r="GW37" s="255"/>
      <c r="GX37" s="255"/>
      <c r="GY37" s="255"/>
      <c r="GZ37" s="255"/>
      <c r="HA37" s="255"/>
      <c r="HB37" s="255"/>
      <c r="HC37" s="255"/>
      <c r="HD37" s="255"/>
      <c r="HE37" s="255"/>
      <c r="HF37" s="255"/>
      <c r="HG37" s="255"/>
      <c r="HH37" s="255"/>
      <c r="HI37" s="255"/>
      <c r="HJ37" s="255"/>
      <c r="HK37" s="255"/>
      <c r="HL37" s="255"/>
      <c r="HM37" s="255"/>
      <c r="HN37" s="255"/>
      <c r="HO37" s="255"/>
      <c r="HP37" s="255"/>
      <c r="HQ37" s="255"/>
      <c r="HR37" s="255"/>
      <c r="HS37" s="255"/>
      <c r="HT37" s="255"/>
      <c r="HU37" s="255"/>
      <c r="HV37" s="255"/>
      <c r="HW37" s="255"/>
      <c r="HX37" s="255"/>
      <c r="HY37" s="255"/>
      <c r="HZ37" s="255"/>
      <c r="IA37" s="255"/>
      <c r="IB37" s="255"/>
      <c r="IC37" s="255"/>
      <c r="ID37" s="255"/>
      <c r="IE37" s="255"/>
      <c r="IF37" s="255"/>
      <c r="IG37" s="255"/>
      <c r="IH37" s="255"/>
      <c r="II37" s="255"/>
      <c r="IJ37" s="255"/>
      <c r="IK37" s="255"/>
      <c r="IL37" s="255"/>
      <c r="IM37" s="255"/>
      <c r="IN37" s="255"/>
      <c r="IO37" s="255"/>
      <c r="IP37" s="255"/>
      <c r="IQ37" s="255"/>
      <c r="IR37" s="255"/>
      <c r="IS37" s="255"/>
      <c r="IT37" s="255"/>
      <c r="IU37" s="255"/>
      <c r="IV37" s="255"/>
    </row>
    <row r="38" spans="1:256" ht="53.25" customHeight="1" x14ac:dyDescent="0.25">
      <c r="A38" s="235" t="s">
        <v>467</v>
      </c>
      <c r="B38" s="240" t="s">
        <v>466</v>
      </c>
      <c r="C38" s="241" t="s">
        <v>187</v>
      </c>
      <c r="D38" s="241" t="s">
        <v>202</v>
      </c>
      <c r="E38" s="256" t="s">
        <v>204</v>
      </c>
      <c r="F38" s="241" t="s">
        <v>194</v>
      </c>
      <c r="G38" s="238">
        <v>2396.37</v>
      </c>
    </row>
    <row r="39" spans="1:256" s="254" customFormat="1" ht="13.8" x14ac:dyDescent="0.25">
      <c r="A39" s="243" t="s">
        <v>212</v>
      </c>
      <c r="B39" s="223" t="s">
        <v>466</v>
      </c>
      <c r="C39" s="250" t="s">
        <v>187</v>
      </c>
      <c r="D39" s="250" t="s">
        <v>213</v>
      </c>
      <c r="E39" s="223"/>
      <c r="F39" s="250"/>
      <c r="G39" s="224">
        <f>SUM(G40)</f>
        <v>16</v>
      </c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255" customFormat="1" ht="54" customHeight="1" x14ac:dyDescent="0.3">
      <c r="A40" s="230" t="s">
        <v>214</v>
      </c>
      <c r="B40" s="244" t="s">
        <v>466</v>
      </c>
      <c r="C40" s="232" t="s">
        <v>187</v>
      </c>
      <c r="D40" s="232" t="s">
        <v>213</v>
      </c>
      <c r="E40" s="244" t="s">
        <v>215</v>
      </c>
      <c r="F40" s="232"/>
      <c r="G40" s="233">
        <f>SUM(G41)</f>
        <v>16</v>
      </c>
    </row>
    <row r="41" spans="1:256" ht="26.4" x14ac:dyDescent="0.25">
      <c r="A41" s="235" t="s">
        <v>468</v>
      </c>
      <c r="B41" s="240" t="s">
        <v>466</v>
      </c>
      <c r="C41" s="241" t="s">
        <v>187</v>
      </c>
      <c r="D41" s="241" t="s">
        <v>213</v>
      </c>
      <c r="E41" s="256" t="s">
        <v>215</v>
      </c>
      <c r="F41" s="241" t="s">
        <v>200</v>
      </c>
      <c r="G41" s="238">
        <v>16</v>
      </c>
    </row>
    <row r="42" spans="1:256" s="257" customFormat="1" ht="14.4" x14ac:dyDescent="0.3">
      <c r="A42" s="249" t="s">
        <v>217</v>
      </c>
      <c r="B42" s="258" t="s">
        <v>466</v>
      </c>
      <c r="C42" s="223" t="s">
        <v>187</v>
      </c>
      <c r="D42" s="223" t="s">
        <v>218</v>
      </c>
      <c r="E42" s="223"/>
      <c r="F42" s="223"/>
      <c r="G42" s="224">
        <f>SUM(G43)</f>
        <v>2500</v>
      </c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55" customFormat="1" ht="13.8" x14ac:dyDescent="0.3">
      <c r="A43" s="259" t="s">
        <v>217</v>
      </c>
      <c r="B43" s="227" t="s">
        <v>466</v>
      </c>
      <c r="C43" s="244" t="s">
        <v>187</v>
      </c>
      <c r="D43" s="244" t="s">
        <v>218</v>
      </c>
      <c r="E43" s="244" t="s">
        <v>471</v>
      </c>
      <c r="F43" s="244"/>
      <c r="G43" s="233">
        <f>SUM(G44)</f>
        <v>2500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ht="26.4" x14ac:dyDescent="0.25">
      <c r="A44" s="235" t="s">
        <v>220</v>
      </c>
      <c r="B44" s="237" t="s">
        <v>466</v>
      </c>
      <c r="C44" s="246" t="s">
        <v>187</v>
      </c>
      <c r="D44" s="246" t="s">
        <v>218</v>
      </c>
      <c r="E44" s="246" t="s">
        <v>219</v>
      </c>
      <c r="F44" s="246"/>
      <c r="G44" s="238">
        <f>SUM(G45)</f>
        <v>2500</v>
      </c>
    </row>
    <row r="45" spans="1:256" x14ac:dyDescent="0.25">
      <c r="A45" s="239" t="s">
        <v>210</v>
      </c>
      <c r="B45" s="260" t="s">
        <v>466</v>
      </c>
      <c r="C45" s="256" t="s">
        <v>187</v>
      </c>
      <c r="D45" s="256" t="s">
        <v>218</v>
      </c>
      <c r="E45" s="256" t="s">
        <v>471</v>
      </c>
      <c r="F45" s="256" t="s">
        <v>211</v>
      </c>
      <c r="G45" s="242">
        <v>2500</v>
      </c>
    </row>
    <row r="46" spans="1:256" ht="13.8" x14ac:dyDescent="0.25">
      <c r="A46" s="249" t="s">
        <v>221</v>
      </c>
      <c r="B46" s="227" t="s">
        <v>466</v>
      </c>
      <c r="C46" s="223" t="s">
        <v>187</v>
      </c>
      <c r="D46" s="223" t="s">
        <v>222</v>
      </c>
      <c r="E46" s="223"/>
      <c r="F46" s="223"/>
      <c r="G46" s="224">
        <f>SUM(G47+G59+G64+G52)</f>
        <v>17308.52</v>
      </c>
    </row>
    <row r="47" spans="1:256" ht="27.6" x14ac:dyDescent="0.3">
      <c r="A47" s="230" t="s">
        <v>190</v>
      </c>
      <c r="B47" s="231" t="s">
        <v>466</v>
      </c>
      <c r="C47" s="232" t="s">
        <v>187</v>
      </c>
      <c r="D47" s="232" t="s">
        <v>222</v>
      </c>
      <c r="E47" s="232" t="s">
        <v>223</v>
      </c>
      <c r="F47" s="232"/>
      <c r="G47" s="233">
        <f>SUM(G48)</f>
        <v>1696.3</v>
      </c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  <c r="IV47" s="234"/>
    </row>
    <row r="48" spans="1:256" ht="26.4" x14ac:dyDescent="0.25">
      <c r="A48" s="239" t="s">
        <v>224</v>
      </c>
      <c r="B48" s="240" t="s">
        <v>466</v>
      </c>
      <c r="C48" s="241" t="s">
        <v>225</v>
      </c>
      <c r="D48" s="241" t="s">
        <v>222</v>
      </c>
      <c r="E48" s="241" t="s">
        <v>223</v>
      </c>
      <c r="F48" s="241"/>
      <c r="G48" s="242">
        <f>SUM(G49+G50+G51)</f>
        <v>1696.3</v>
      </c>
    </row>
    <row r="49" spans="1:256" ht="51" customHeight="1" x14ac:dyDescent="0.25">
      <c r="A49" s="235" t="s">
        <v>467</v>
      </c>
      <c r="B49" s="246" t="s">
        <v>466</v>
      </c>
      <c r="C49" s="237" t="s">
        <v>187</v>
      </c>
      <c r="D49" s="237" t="s">
        <v>222</v>
      </c>
      <c r="E49" s="237" t="s">
        <v>223</v>
      </c>
      <c r="F49" s="237" t="s">
        <v>194</v>
      </c>
      <c r="G49" s="238">
        <v>1188.3</v>
      </c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  <c r="IC49" s="261"/>
      <c r="ID49" s="261"/>
      <c r="IE49" s="261"/>
      <c r="IF49" s="261"/>
      <c r="IG49" s="261"/>
      <c r="IH49" s="261"/>
      <c r="II49" s="261"/>
      <c r="IJ49" s="261"/>
      <c r="IK49" s="261"/>
      <c r="IL49" s="261"/>
      <c r="IM49" s="261"/>
      <c r="IN49" s="261"/>
      <c r="IO49" s="261"/>
      <c r="IP49" s="261"/>
      <c r="IQ49" s="261"/>
      <c r="IR49" s="261"/>
      <c r="IS49" s="261"/>
      <c r="IT49" s="261"/>
      <c r="IU49" s="261"/>
      <c r="IV49" s="261"/>
    </row>
    <row r="50" spans="1:256" s="234" customFormat="1" ht="27" x14ac:dyDescent="0.3">
      <c r="A50" s="235" t="s">
        <v>468</v>
      </c>
      <c r="B50" s="246" t="s">
        <v>466</v>
      </c>
      <c r="C50" s="237" t="s">
        <v>187</v>
      </c>
      <c r="D50" s="237" t="s">
        <v>222</v>
      </c>
      <c r="E50" s="237" t="s">
        <v>223</v>
      </c>
      <c r="F50" s="237" t="s">
        <v>200</v>
      </c>
      <c r="G50" s="238">
        <v>428</v>
      </c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51" customHeight="1" x14ac:dyDescent="0.25">
      <c r="A51" s="235" t="s">
        <v>467</v>
      </c>
      <c r="B51" s="246" t="s">
        <v>466</v>
      </c>
      <c r="C51" s="237" t="s">
        <v>187</v>
      </c>
      <c r="D51" s="237" t="s">
        <v>222</v>
      </c>
      <c r="E51" s="237" t="s">
        <v>226</v>
      </c>
      <c r="F51" s="237" t="s">
        <v>194</v>
      </c>
      <c r="G51" s="238">
        <v>80</v>
      </c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s="261" customFormat="1" ht="27.6" x14ac:dyDescent="0.3">
      <c r="A52" s="230" t="s">
        <v>227</v>
      </c>
      <c r="B52" s="244" t="s">
        <v>466</v>
      </c>
      <c r="C52" s="244" t="s">
        <v>187</v>
      </c>
      <c r="D52" s="244" t="s">
        <v>222</v>
      </c>
      <c r="E52" s="244" t="s">
        <v>228</v>
      </c>
      <c r="F52" s="244"/>
      <c r="G52" s="233">
        <f>SUM(G53+G57)</f>
        <v>886.22</v>
      </c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s="167" customFormat="1" ht="39.6" x14ac:dyDescent="0.25">
      <c r="A53" s="262" t="s">
        <v>229</v>
      </c>
      <c r="B53" s="240" t="s">
        <v>466</v>
      </c>
      <c r="C53" s="246" t="s">
        <v>187</v>
      </c>
      <c r="D53" s="246" t="s">
        <v>222</v>
      </c>
      <c r="E53" s="246" t="s">
        <v>228</v>
      </c>
      <c r="F53" s="246"/>
      <c r="G53" s="238">
        <f>SUM(G54+G56+G55)</f>
        <v>886</v>
      </c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167" customFormat="1" ht="50.25" customHeight="1" x14ac:dyDescent="0.25">
      <c r="A54" s="239" t="s">
        <v>467</v>
      </c>
      <c r="B54" s="256" t="s">
        <v>466</v>
      </c>
      <c r="C54" s="241" t="s">
        <v>187</v>
      </c>
      <c r="D54" s="241" t="s">
        <v>222</v>
      </c>
      <c r="E54" s="256" t="s">
        <v>228</v>
      </c>
      <c r="F54" s="241" t="s">
        <v>194</v>
      </c>
      <c r="G54" s="242">
        <v>571.1</v>
      </c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  <c r="CW54" s="255"/>
      <c r="CX54" s="255"/>
      <c r="CY54" s="255"/>
      <c r="CZ54" s="255"/>
      <c r="DA54" s="255"/>
      <c r="DB54" s="255"/>
      <c r="DC54" s="255"/>
      <c r="DD54" s="255"/>
      <c r="DE54" s="255"/>
      <c r="DF54" s="255"/>
      <c r="DG54" s="255"/>
      <c r="DH54" s="255"/>
      <c r="DI54" s="255"/>
      <c r="DJ54" s="255"/>
      <c r="DK54" s="255"/>
      <c r="DL54" s="255"/>
      <c r="DM54" s="255"/>
      <c r="DN54" s="255"/>
      <c r="DO54" s="255"/>
      <c r="DP54" s="255"/>
      <c r="DQ54" s="255"/>
      <c r="DR54" s="255"/>
      <c r="DS54" s="255"/>
      <c r="DT54" s="255"/>
      <c r="DU54" s="255"/>
      <c r="DV54" s="255"/>
      <c r="DW54" s="255"/>
      <c r="DX54" s="255"/>
      <c r="DY54" s="255"/>
      <c r="DZ54" s="255"/>
      <c r="EA54" s="255"/>
      <c r="EB54" s="255"/>
      <c r="EC54" s="255"/>
      <c r="ED54" s="255"/>
      <c r="EE54" s="255"/>
      <c r="EF54" s="255"/>
      <c r="EG54" s="255"/>
      <c r="EH54" s="255"/>
      <c r="EI54" s="255"/>
      <c r="EJ54" s="255"/>
      <c r="EK54" s="255"/>
      <c r="EL54" s="255"/>
      <c r="EM54" s="255"/>
      <c r="EN54" s="255"/>
      <c r="EO54" s="255"/>
      <c r="EP54" s="255"/>
      <c r="EQ54" s="255"/>
      <c r="ER54" s="255"/>
      <c r="ES54" s="255"/>
      <c r="ET54" s="255"/>
      <c r="EU54" s="255"/>
      <c r="EV54" s="255"/>
      <c r="EW54" s="255"/>
      <c r="EX54" s="255"/>
      <c r="EY54" s="255"/>
      <c r="EZ54" s="255"/>
      <c r="FA54" s="255"/>
      <c r="FB54" s="255"/>
      <c r="FC54" s="255"/>
      <c r="FD54" s="255"/>
      <c r="FE54" s="255"/>
      <c r="FF54" s="255"/>
      <c r="FG54" s="255"/>
      <c r="FH54" s="255"/>
      <c r="FI54" s="255"/>
      <c r="FJ54" s="255"/>
      <c r="FK54" s="255"/>
      <c r="FL54" s="255"/>
      <c r="FM54" s="255"/>
      <c r="FN54" s="255"/>
      <c r="FO54" s="255"/>
      <c r="FP54" s="255"/>
      <c r="FQ54" s="255"/>
      <c r="FR54" s="255"/>
      <c r="FS54" s="255"/>
      <c r="FT54" s="255"/>
      <c r="FU54" s="255"/>
      <c r="FV54" s="255"/>
      <c r="FW54" s="255"/>
      <c r="FX54" s="255"/>
      <c r="FY54" s="255"/>
      <c r="FZ54" s="255"/>
      <c r="GA54" s="255"/>
      <c r="GB54" s="255"/>
      <c r="GC54" s="255"/>
      <c r="GD54" s="255"/>
      <c r="GE54" s="255"/>
      <c r="GF54" s="255"/>
      <c r="GG54" s="255"/>
      <c r="GH54" s="255"/>
      <c r="GI54" s="255"/>
      <c r="GJ54" s="255"/>
      <c r="GK54" s="255"/>
      <c r="GL54" s="255"/>
      <c r="GM54" s="255"/>
      <c r="GN54" s="255"/>
      <c r="GO54" s="255"/>
      <c r="GP54" s="255"/>
      <c r="GQ54" s="255"/>
      <c r="GR54" s="255"/>
      <c r="GS54" s="255"/>
      <c r="GT54" s="255"/>
      <c r="GU54" s="255"/>
      <c r="GV54" s="255"/>
      <c r="GW54" s="255"/>
      <c r="GX54" s="255"/>
      <c r="GY54" s="255"/>
      <c r="GZ54" s="255"/>
      <c r="HA54" s="255"/>
      <c r="HB54" s="255"/>
      <c r="HC54" s="255"/>
      <c r="HD54" s="255"/>
      <c r="HE54" s="255"/>
      <c r="HF54" s="255"/>
      <c r="HG54" s="255"/>
      <c r="HH54" s="255"/>
      <c r="HI54" s="255"/>
      <c r="HJ54" s="255"/>
      <c r="HK54" s="255"/>
      <c r="HL54" s="255"/>
      <c r="HM54" s="255"/>
      <c r="HN54" s="255"/>
      <c r="HO54" s="255"/>
      <c r="HP54" s="255"/>
      <c r="HQ54" s="255"/>
      <c r="HR54" s="255"/>
      <c r="HS54" s="255"/>
      <c r="HT54" s="255"/>
      <c r="HU54" s="255"/>
      <c r="HV54" s="255"/>
      <c r="HW54" s="255"/>
      <c r="HX54" s="255"/>
      <c r="HY54" s="255"/>
      <c r="HZ54" s="255"/>
      <c r="IA54" s="255"/>
      <c r="IB54" s="255"/>
      <c r="IC54" s="255"/>
      <c r="ID54" s="255"/>
      <c r="IE54" s="255"/>
      <c r="IF54" s="255"/>
      <c r="IG54" s="255"/>
      <c r="IH54" s="255"/>
      <c r="II54" s="255"/>
      <c r="IJ54" s="255"/>
      <c r="IK54" s="255"/>
      <c r="IL54" s="255"/>
      <c r="IM54" s="255"/>
      <c r="IN54" s="255"/>
      <c r="IO54" s="255"/>
      <c r="IP54" s="255"/>
      <c r="IQ54" s="255"/>
      <c r="IR54" s="255"/>
      <c r="IS54" s="255"/>
      <c r="IT54" s="255"/>
      <c r="IU54" s="255"/>
      <c r="IV54" s="255"/>
    </row>
    <row r="55" spans="1:256" s="167" customFormat="1" ht="51.75" customHeight="1" x14ac:dyDescent="0.25">
      <c r="A55" s="239" t="s">
        <v>467</v>
      </c>
      <c r="B55" s="256" t="s">
        <v>466</v>
      </c>
      <c r="C55" s="241" t="s">
        <v>187</v>
      </c>
      <c r="D55" s="241" t="s">
        <v>222</v>
      </c>
      <c r="E55" s="241" t="s">
        <v>230</v>
      </c>
      <c r="F55" s="241" t="s">
        <v>194</v>
      </c>
      <c r="G55" s="242">
        <v>178.4</v>
      </c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  <c r="IU55" s="166"/>
      <c r="IV55" s="166"/>
    </row>
    <row r="56" spans="1:256" ht="26.4" x14ac:dyDescent="0.25">
      <c r="A56" s="239" t="s">
        <v>468</v>
      </c>
      <c r="B56" s="256" t="s">
        <v>466</v>
      </c>
      <c r="C56" s="241" t="s">
        <v>187</v>
      </c>
      <c r="D56" s="241" t="s">
        <v>222</v>
      </c>
      <c r="E56" s="256" t="s">
        <v>228</v>
      </c>
      <c r="F56" s="241" t="s">
        <v>200</v>
      </c>
      <c r="G56" s="242">
        <v>136.5</v>
      </c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7"/>
      <c r="DE56" s="257"/>
      <c r="DF56" s="257"/>
      <c r="DG56" s="257"/>
      <c r="DH56" s="257"/>
      <c r="DI56" s="257"/>
      <c r="DJ56" s="257"/>
      <c r="DK56" s="257"/>
      <c r="DL56" s="257"/>
      <c r="DM56" s="257"/>
      <c r="DN56" s="257"/>
      <c r="DO56" s="257"/>
      <c r="DP56" s="257"/>
      <c r="DQ56" s="257"/>
      <c r="DR56" s="257"/>
      <c r="DS56" s="257"/>
      <c r="DT56" s="257"/>
      <c r="DU56" s="257"/>
      <c r="DV56" s="257"/>
      <c r="DW56" s="257"/>
      <c r="DX56" s="257"/>
      <c r="DY56" s="257"/>
      <c r="DZ56" s="257"/>
      <c r="EA56" s="257"/>
      <c r="EB56" s="257"/>
      <c r="EC56" s="257"/>
      <c r="ED56" s="257"/>
      <c r="EE56" s="257"/>
      <c r="EF56" s="257"/>
      <c r="EG56" s="257"/>
      <c r="EH56" s="257"/>
      <c r="EI56" s="257"/>
      <c r="EJ56" s="257"/>
      <c r="EK56" s="257"/>
      <c r="EL56" s="257"/>
      <c r="EM56" s="257"/>
      <c r="EN56" s="257"/>
      <c r="EO56" s="257"/>
      <c r="EP56" s="257"/>
      <c r="EQ56" s="257"/>
      <c r="ER56" s="257"/>
      <c r="ES56" s="257"/>
      <c r="ET56" s="257"/>
      <c r="EU56" s="257"/>
      <c r="EV56" s="257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57"/>
      <c r="FL56" s="257"/>
      <c r="FM56" s="257"/>
      <c r="FN56" s="257"/>
      <c r="FO56" s="257"/>
      <c r="FP56" s="257"/>
      <c r="FQ56" s="257"/>
      <c r="FR56" s="257"/>
      <c r="FS56" s="257"/>
      <c r="FT56" s="257"/>
      <c r="FU56" s="257"/>
      <c r="FV56" s="257"/>
      <c r="FW56" s="257"/>
      <c r="FX56" s="257"/>
      <c r="FY56" s="257"/>
      <c r="FZ56" s="257"/>
      <c r="GA56" s="257"/>
      <c r="GB56" s="257"/>
      <c r="GC56" s="257"/>
      <c r="GD56" s="257"/>
      <c r="GE56" s="257"/>
      <c r="GF56" s="257"/>
      <c r="GG56" s="257"/>
      <c r="GH56" s="257"/>
      <c r="GI56" s="257"/>
      <c r="GJ56" s="257"/>
      <c r="GK56" s="257"/>
      <c r="GL56" s="257"/>
      <c r="GM56" s="257"/>
      <c r="GN56" s="257"/>
      <c r="GO56" s="257"/>
      <c r="GP56" s="257"/>
      <c r="GQ56" s="257"/>
      <c r="GR56" s="257"/>
      <c r="GS56" s="257"/>
      <c r="GT56" s="257"/>
      <c r="GU56" s="257"/>
      <c r="GV56" s="257"/>
      <c r="GW56" s="257"/>
      <c r="GX56" s="257"/>
      <c r="GY56" s="257"/>
      <c r="GZ56" s="257"/>
      <c r="HA56" s="257"/>
      <c r="HB56" s="257"/>
      <c r="HC56" s="257"/>
      <c r="HD56" s="257"/>
      <c r="HE56" s="257"/>
      <c r="HF56" s="257"/>
      <c r="HG56" s="257"/>
      <c r="HH56" s="257"/>
      <c r="HI56" s="257"/>
      <c r="HJ56" s="257"/>
      <c r="HK56" s="257"/>
      <c r="HL56" s="257"/>
      <c r="HM56" s="257"/>
      <c r="HN56" s="257"/>
      <c r="HO56" s="257"/>
      <c r="HP56" s="257"/>
      <c r="HQ56" s="257"/>
      <c r="HR56" s="257"/>
      <c r="HS56" s="257"/>
      <c r="HT56" s="257"/>
      <c r="HU56" s="257"/>
      <c r="HV56" s="257"/>
      <c r="HW56" s="257"/>
      <c r="HX56" s="257"/>
      <c r="HY56" s="257"/>
      <c r="HZ56" s="257"/>
      <c r="IA56" s="257"/>
      <c r="IB56" s="257"/>
      <c r="IC56" s="257"/>
      <c r="ID56" s="257"/>
      <c r="IE56" s="257"/>
      <c r="IF56" s="257"/>
      <c r="IG56" s="257"/>
      <c r="IH56" s="257"/>
      <c r="II56" s="257"/>
      <c r="IJ56" s="257"/>
      <c r="IK56" s="257"/>
      <c r="IL56" s="257"/>
      <c r="IM56" s="257"/>
      <c r="IN56" s="257"/>
      <c r="IO56" s="257"/>
      <c r="IP56" s="257"/>
      <c r="IQ56" s="257"/>
      <c r="IR56" s="257"/>
      <c r="IS56" s="257"/>
      <c r="IT56" s="257"/>
      <c r="IU56" s="257"/>
      <c r="IV56" s="257"/>
    </row>
    <row r="57" spans="1:256" s="255" customFormat="1" ht="53.25" customHeight="1" x14ac:dyDescent="0.25">
      <c r="A57" s="235" t="s">
        <v>231</v>
      </c>
      <c r="B57" s="246" t="s">
        <v>466</v>
      </c>
      <c r="C57" s="237" t="s">
        <v>187</v>
      </c>
      <c r="D57" s="237" t="s">
        <v>222</v>
      </c>
      <c r="E57" s="237" t="s">
        <v>232</v>
      </c>
      <c r="F57" s="237"/>
      <c r="G57" s="238">
        <f>SUM(G58)</f>
        <v>0.22</v>
      </c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  <c r="IU57" s="253"/>
      <c r="IV57" s="253"/>
    </row>
    <row r="58" spans="1:256" s="166" customFormat="1" ht="52.5" customHeight="1" x14ac:dyDescent="0.25">
      <c r="A58" s="239" t="s">
        <v>467</v>
      </c>
      <c r="B58" s="256" t="s">
        <v>466</v>
      </c>
      <c r="C58" s="241" t="s">
        <v>187</v>
      </c>
      <c r="D58" s="241" t="s">
        <v>222</v>
      </c>
      <c r="E58" s="241" t="s">
        <v>232</v>
      </c>
      <c r="F58" s="241" t="s">
        <v>194</v>
      </c>
      <c r="G58" s="242">
        <v>0.22</v>
      </c>
    </row>
    <row r="59" spans="1:256" s="257" customFormat="1" ht="27.6" x14ac:dyDescent="0.3">
      <c r="A59" s="230" t="s">
        <v>439</v>
      </c>
      <c r="B59" s="244" t="s">
        <v>466</v>
      </c>
      <c r="C59" s="232" t="s">
        <v>187</v>
      </c>
      <c r="D59" s="232" t="s">
        <v>222</v>
      </c>
      <c r="E59" s="232"/>
      <c r="F59" s="232"/>
      <c r="G59" s="233">
        <f>SUM(G60)</f>
        <v>4464</v>
      </c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53" customFormat="1" ht="13.8" x14ac:dyDescent="0.25">
      <c r="A60" s="263" t="s">
        <v>235</v>
      </c>
      <c r="B60" s="240" t="s">
        <v>466</v>
      </c>
      <c r="C60" s="241" t="s">
        <v>187</v>
      </c>
      <c r="D60" s="241" t="s">
        <v>222</v>
      </c>
      <c r="E60" s="241" t="s">
        <v>234</v>
      </c>
      <c r="F60" s="241"/>
      <c r="G60" s="242">
        <f>SUM(G61+G63+G62)</f>
        <v>4464</v>
      </c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1"/>
      <c r="FW60" s="261"/>
      <c r="FX60" s="261"/>
      <c r="FY60" s="261"/>
      <c r="FZ60" s="261"/>
      <c r="GA60" s="261"/>
      <c r="GB60" s="261"/>
      <c r="GC60" s="261"/>
      <c r="GD60" s="261"/>
      <c r="GE60" s="261"/>
      <c r="GF60" s="261"/>
      <c r="GG60" s="261"/>
      <c r="GH60" s="261"/>
      <c r="GI60" s="261"/>
      <c r="GJ60" s="261"/>
      <c r="GK60" s="261"/>
      <c r="GL60" s="261"/>
      <c r="GM60" s="261"/>
      <c r="GN60" s="261"/>
      <c r="GO60" s="261"/>
      <c r="GP60" s="261"/>
      <c r="GQ60" s="261"/>
      <c r="GR60" s="261"/>
      <c r="GS60" s="261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  <c r="HI60" s="261"/>
      <c r="HJ60" s="261"/>
      <c r="HK60" s="261"/>
      <c r="HL60" s="261"/>
      <c r="HM60" s="261"/>
      <c r="HN60" s="261"/>
      <c r="HO60" s="261"/>
      <c r="HP60" s="261"/>
      <c r="HQ60" s="261"/>
      <c r="HR60" s="261"/>
      <c r="HS60" s="261"/>
      <c r="HT60" s="261"/>
      <c r="HU60" s="261"/>
      <c r="HV60" s="261"/>
      <c r="HW60" s="261"/>
      <c r="HX60" s="261"/>
      <c r="HY60" s="261"/>
      <c r="HZ60" s="261"/>
      <c r="IA60" s="261"/>
      <c r="IB60" s="261"/>
      <c r="IC60" s="261"/>
      <c r="ID60" s="261"/>
      <c r="IE60" s="261"/>
      <c r="IF60" s="261"/>
      <c r="IG60" s="261"/>
      <c r="IH60" s="261"/>
      <c r="II60" s="261"/>
      <c r="IJ60" s="261"/>
      <c r="IK60" s="261"/>
      <c r="IL60" s="261"/>
      <c r="IM60" s="261"/>
      <c r="IN60" s="261"/>
      <c r="IO60" s="261"/>
      <c r="IP60" s="261"/>
      <c r="IQ60" s="261"/>
      <c r="IR60" s="261"/>
      <c r="IS60" s="261"/>
      <c r="IT60" s="261"/>
      <c r="IU60" s="261"/>
      <c r="IV60" s="261"/>
    </row>
    <row r="61" spans="1:256" s="166" customFormat="1" ht="27" x14ac:dyDescent="0.3">
      <c r="A61" s="235" t="s">
        <v>468</v>
      </c>
      <c r="B61" s="246" t="s">
        <v>466</v>
      </c>
      <c r="C61" s="237" t="s">
        <v>187</v>
      </c>
      <c r="D61" s="237" t="s">
        <v>222</v>
      </c>
      <c r="E61" s="237" t="s">
        <v>236</v>
      </c>
      <c r="F61" s="237" t="s">
        <v>200</v>
      </c>
      <c r="G61" s="238">
        <v>3763.5</v>
      </c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4"/>
      <c r="DT61" s="264"/>
      <c r="DU61" s="264"/>
      <c r="DV61" s="264"/>
      <c r="DW61" s="264"/>
      <c r="DX61" s="264"/>
      <c r="DY61" s="264"/>
      <c r="DZ61" s="264"/>
      <c r="EA61" s="264"/>
      <c r="EB61" s="264"/>
      <c r="EC61" s="264"/>
      <c r="ED61" s="264"/>
      <c r="EE61" s="264"/>
      <c r="EF61" s="264"/>
      <c r="EG61" s="264"/>
      <c r="EH61" s="264"/>
      <c r="EI61" s="264"/>
      <c r="EJ61" s="264"/>
      <c r="EK61" s="264"/>
      <c r="EL61" s="264"/>
      <c r="EM61" s="264"/>
      <c r="EN61" s="264"/>
      <c r="EO61" s="264"/>
      <c r="EP61" s="264"/>
      <c r="EQ61" s="264"/>
      <c r="ER61" s="264"/>
      <c r="ES61" s="264"/>
      <c r="ET61" s="264"/>
      <c r="EU61" s="264"/>
      <c r="EV61" s="264"/>
      <c r="EW61" s="264"/>
      <c r="EX61" s="264"/>
      <c r="EY61" s="264"/>
      <c r="EZ61" s="264"/>
      <c r="FA61" s="264"/>
      <c r="FB61" s="264"/>
      <c r="FC61" s="264"/>
      <c r="FD61" s="264"/>
      <c r="FE61" s="264"/>
      <c r="FF61" s="264"/>
      <c r="FG61" s="264"/>
      <c r="FH61" s="264"/>
      <c r="FI61" s="264"/>
      <c r="FJ61" s="264"/>
      <c r="FK61" s="264"/>
      <c r="FL61" s="264"/>
      <c r="FM61" s="264"/>
      <c r="FN61" s="264"/>
      <c r="FO61" s="264"/>
      <c r="FP61" s="264"/>
      <c r="FQ61" s="264"/>
      <c r="FR61" s="264"/>
      <c r="FS61" s="264"/>
      <c r="FT61" s="264"/>
      <c r="FU61" s="264"/>
      <c r="FV61" s="264"/>
      <c r="FW61" s="264"/>
      <c r="FX61" s="264"/>
      <c r="FY61" s="264"/>
      <c r="FZ61" s="264"/>
      <c r="GA61" s="264"/>
      <c r="GB61" s="264"/>
      <c r="GC61" s="264"/>
      <c r="GD61" s="264"/>
      <c r="GE61" s="264"/>
      <c r="GF61" s="264"/>
      <c r="GG61" s="264"/>
      <c r="GH61" s="264"/>
      <c r="GI61" s="264"/>
      <c r="GJ61" s="264"/>
      <c r="GK61" s="264"/>
      <c r="GL61" s="264"/>
      <c r="GM61" s="264"/>
      <c r="GN61" s="264"/>
      <c r="GO61" s="264"/>
      <c r="GP61" s="264"/>
      <c r="GQ61" s="264"/>
      <c r="GR61" s="264"/>
      <c r="GS61" s="264"/>
      <c r="GT61" s="264"/>
      <c r="GU61" s="264"/>
      <c r="GV61" s="264"/>
      <c r="GW61" s="264"/>
      <c r="GX61" s="264"/>
      <c r="GY61" s="264"/>
      <c r="GZ61" s="264"/>
      <c r="HA61" s="264"/>
      <c r="HB61" s="264"/>
      <c r="HC61" s="264"/>
      <c r="HD61" s="264"/>
      <c r="HE61" s="264"/>
      <c r="HF61" s="264"/>
      <c r="HG61" s="264"/>
      <c r="HH61" s="264"/>
      <c r="HI61" s="264"/>
      <c r="HJ61" s="264"/>
      <c r="HK61" s="264"/>
      <c r="HL61" s="264"/>
      <c r="HM61" s="264"/>
      <c r="HN61" s="264"/>
      <c r="HO61" s="264"/>
      <c r="HP61" s="264"/>
      <c r="HQ61" s="264"/>
      <c r="HR61" s="264"/>
      <c r="HS61" s="264"/>
      <c r="HT61" s="264"/>
      <c r="HU61" s="264"/>
      <c r="HV61" s="264"/>
      <c r="HW61" s="264"/>
      <c r="HX61" s="264"/>
      <c r="HY61" s="264"/>
      <c r="HZ61" s="264"/>
      <c r="IA61" s="264"/>
      <c r="IB61" s="264"/>
      <c r="IC61" s="264"/>
      <c r="ID61" s="264"/>
      <c r="IE61" s="264"/>
      <c r="IF61" s="264"/>
      <c r="IG61" s="264"/>
      <c r="IH61" s="264"/>
      <c r="II61" s="264"/>
      <c r="IJ61" s="264"/>
      <c r="IK61" s="264"/>
      <c r="IL61" s="264"/>
      <c r="IM61" s="264"/>
      <c r="IN61" s="264"/>
      <c r="IO61" s="264"/>
      <c r="IP61" s="264"/>
      <c r="IQ61" s="264"/>
      <c r="IR61" s="264"/>
      <c r="IS61" s="264"/>
      <c r="IT61" s="264"/>
      <c r="IU61" s="264"/>
      <c r="IV61" s="264"/>
    </row>
    <row r="62" spans="1:256" ht="13.8" x14ac:dyDescent="0.3">
      <c r="A62" s="235" t="s">
        <v>210</v>
      </c>
      <c r="B62" s="246" t="s">
        <v>466</v>
      </c>
      <c r="C62" s="237" t="s">
        <v>187</v>
      </c>
      <c r="D62" s="237" t="s">
        <v>222</v>
      </c>
      <c r="E62" s="237" t="s">
        <v>236</v>
      </c>
      <c r="F62" s="237" t="s">
        <v>211</v>
      </c>
      <c r="G62" s="238">
        <v>200.5</v>
      </c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64"/>
      <c r="EG62" s="264"/>
      <c r="EH62" s="264"/>
      <c r="EI62" s="264"/>
      <c r="EJ62" s="264"/>
      <c r="EK62" s="264"/>
      <c r="EL62" s="264"/>
      <c r="EM62" s="264"/>
      <c r="EN62" s="264"/>
      <c r="EO62" s="264"/>
      <c r="EP62" s="264"/>
      <c r="EQ62" s="264"/>
      <c r="ER62" s="264"/>
      <c r="ES62" s="264"/>
      <c r="ET62" s="264"/>
      <c r="EU62" s="264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  <c r="FF62" s="264"/>
      <c r="FG62" s="264"/>
      <c r="FH62" s="264"/>
      <c r="FI62" s="264"/>
      <c r="FJ62" s="264"/>
      <c r="FK62" s="264"/>
      <c r="FL62" s="264"/>
      <c r="FM62" s="264"/>
      <c r="FN62" s="264"/>
      <c r="FO62" s="264"/>
      <c r="FP62" s="264"/>
      <c r="FQ62" s="264"/>
      <c r="FR62" s="264"/>
      <c r="FS62" s="264"/>
      <c r="FT62" s="264"/>
      <c r="FU62" s="264"/>
      <c r="FV62" s="264"/>
      <c r="FW62" s="264"/>
      <c r="FX62" s="264"/>
      <c r="FY62" s="264"/>
      <c r="FZ62" s="264"/>
      <c r="GA62" s="264"/>
      <c r="GB62" s="264"/>
      <c r="GC62" s="264"/>
      <c r="GD62" s="264"/>
      <c r="GE62" s="264"/>
      <c r="GF62" s="264"/>
      <c r="GG62" s="264"/>
      <c r="GH62" s="264"/>
      <c r="GI62" s="264"/>
      <c r="GJ62" s="264"/>
      <c r="GK62" s="264"/>
      <c r="GL62" s="264"/>
      <c r="GM62" s="264"/>
      <c r="GN62" s="264"/>
      <c r="GO62" s="264"/>
      <c r="GP62" s="264"/>
      <c r="GQ62" s="264"/>
      <c r="GR62" s="264"/>
      <c r="GS62" s="264"/>
      <c r="GT62" s="264"/>
      <c r="GU62" s="264"/>
      <c r="GV62" s="264"/>
      <c r="GW62" s="264"/>
      <c r="GX62" s="264"/>
      <c r="GY62" s="264"/>
      <c r="GZ62" s="264"/>
      <c r="HA62" s="264"/>
      <c r="HB62" s="264"/>
      <c r="HC62" s="264"/>
      <c r="HD62" s="264"/>
      <c r="HE62" s="264"/>
      <c r="HF62" s="264"/>
      <c r="HG62" s="264"/>
      <c r="HH62" s="264"/>
      <c r="HI62" s="264"/>
      <c r="HJ62" s="264"/>
      <c r="HK62" s="264"/>
      <c r="HL62" s="264"/>
      <c r="HM62" s="264"/>
      <c r="HN62" s="264"/>
      <c r="HO62" s="264"/>
      <c r="HP62" s="264"/>
      <c r="HQ62" s="264"/>
      <c r="HR62" s="264"/>
      <c r="HS62" s="264"/>
      <c r="HT62" s="264"/>
      <c r="HU62" s="264"/>
      <c r="HV62" s="264"/>
      <c r="HW62" s="264"/>
      <c r="HX62" s="264"/>
      <c r="HY62" s="264"/>
      <c r="HZ62" s="264"/>
      <c r="IA62" s="264"/>
      <c r="IB62" s="264"/>
      <c r="IC62" s="264"/>
      <c r="ID62" s="264"/>
      <c r="IE62" s="264"/>
      <c r="IF62" s="264"/>
      <c r="IG62" s="264"/>
      <c r="IH62" s="264"/>
      <c r="II62" s="264"/>
      <c r="IJ62" s="264"/>
      <c r="IK62" s="264"/>
      <c r="IL62" s="264"/>
      <c r="IM62" s="264"/>
      <c r="IN62" s="264"/>
      <c r="IO62" s="264"/>
      <c r="IP62" s="264"/>
      <c r="IQ62" s="264"/>
      <c r="IR62" s="264"/>
      <c r="IS62" s="264"/>
      <c r="IT62" s="264"/>
      <c r="IU62" s="264"/>
      <c r="IV62" s="264"/>
    </row>
    <row r="63" spans="1:256" s="261" customFormat="1" ht="13.8" x14ac:dyDescent="0.3">
      <c r="A63" s="235" t="s">
        <v>210</v>
      </c>
      <c r="B63" s="246" t="s">
        <v>466</v>
      </c>
      <c r="C63" s="237" t="s">
        <v>187</v>
      </c>
      <c r="D63" s="237" t="s">
        <v>222</v>
      </c>
      <c r="E63" s="237" t="s">
        <v>237</v>
      </c>
      <c r="F63" s="237" t="s">
        <v>211</v>
      </c>
      <c r="G63" s="238">
        <v>500</v>
      </c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4"/>
      <c r="DT63" s="264"/>
      <c r="DU63" s="264"/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4"/>
      <c r="FE63" s="264"/>
      <c r="FF63" s="264"/>
      <c r="FG63" s="264"/>
      <c r="FH63" s="264"/>
      <c r="FI63" s="264"/>
      <c r="FJ63" s="264"/>
      <c r="FK63" s="264"/>
      <c r="FL63" s="264"/>
      <c r="FM63" s="264"/>
      <c r="FN63" s="264"/>
      <c r="FO63" s="264"/>
      <c r="FP63" s="264"/>
      <c r="FQ63" s="264"/>
      <c r="FR63" s="264"/>
      <c r="FS63" s="264"/>
      <c r="FT63" s="264"/>
      <c r="FU63" s="264"/>
      <c r="FV63" s="264"/>
      <c r="FW63" s="264"/>
      <c r="FX63" s="264"/>
      <c r="FY63" s="264"/>
      <c r="FZ63" s="264"/>
      <c r="GA63" s="264"/>
      <c r="GB63" s="264"/>
      <c r="GC63" s="264"/>
      <c r="GD63" s="264"/>
      <c r="GE63" s="264"/>
      <c r="GF63" s="264"/>
      <c r="GG63" s="264"/>
      <c r="GH63" s="264"/>
      <c r="GI63" s="264"/>
      <c r="GJ63" s="264"/>
      <c r="GK63" s="264"/>
      <c r="GL63" s="264"/>
      <c r="GM63" s="264"/>
      <c r="GN63" s="264"/>
      <c r="GO63" s="264"/>
      <c r="GP63" s="264"/>
      <c r="GQ63" s="264"/>
      <c r="GR63" s="264"/>
      <c r="GS63" s="264"/>
      <c r="GT63" s="264"/>
      <c r="GU63" s="264"/>
      <c r="GV63" s="264"/>
      <c r="GW63" s="264"/>
      <c r="GX63" s="264"/>
      <c r="GY63" s="264"/>
      <c r="GZ63" s="264"/>
      <c r="HA63" s="264"/>
      <c r="HB63" s="264"/>
      <c r="HC63" s="264"/>
      <c r="HD63" s="264"/>
      <c r="HE63" s="264"/>
      <c r="HF63" s="264"/>
      <c r="HG63" s="264"/>
      <c r="HH63" s="264"/>
      <c r="HI63" s="264"/>
      <c r="HJ63" s="264"/>
      <c r="HK63" s="264"/>
      <c r="HL63" s="264"/>
      <c r="HM63" s="264"/>
      <c r="HN63" s="264"/>
      <c r="HO63" s="264"/>
      <c r="HP63" s="264"/>
      <c r="HQ63" s="264"/>
      <c r="HR63" s="264"/>
      <c r="HS63" s="264"/>
      <c r="HT63" s="264"/>
      <c r="HU63" s="264"/>
      <c r="HV63" s="264"/>
      <c r="HW63" s="264"/>
      <c r="HX63" s="264"/>
      <c r="HY63" s="264"/>
      <c r="HZ63" s="264"/>
      <c r="IA63" s="264"/>
      <c r="IB63" s="264"/>
      <c r="IC63" s="264"/>
      <c r="ID63" s="264"/>
      <c r="IE63" s="264"/>
      <c r="IF63" s="264"/>
      <c r="IG63" s="264"/>
      <c r="IH63" s="264"/>
      <c r="II63" s="264"/>
      <c r="IJ63" s="264"/>
      <c r="IK63" s="264"/>
      <c r="IL63" s="264"/>
      <c r="IM63" s="264"/>
      <c r="IN63" s="264"/>
      <c r="IO63" s="264"/>
      <c r="IP63" s="264"/>
      <c r="IQ63" s="264"/>
      <c r="IR63" s="264"/>
      <c r="IS63" s="264"/>
      <c r="IT63" s="264"/>
      <c r="IU63" s="264"/>
      <c r="IV63" s="264"/>
    </row>
    <row r="64" spans="1:256" s="264" customFormat="1" ht="13.8" x14ac:dyDescent="0.3">
      <c r="A64" s="230" t="s">
        <v>243</v>
      </c>
      <c r="B64" s="244" t="s">
        <v>466</v>
      </c>
      <c r="C64" s="244" t="s">
        <v>187</v>
      </c>
      <c r="D64" s="244" t="s">
        <v>222</v>
      </c>
      <c r="E64" s="244" t="s">
        <v>244</v>
      </c>
      <c r="F64" s="232"/>
      <c r="G64" s="233">
        <f>SUM(G65+G74+G67+G69+G77)</f>
        <v>10262</v>
      </c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64" customFormat="1" ht="28.5" customHeight="1" x14ac:dyDescent="0.3">
      <c r="A65" s="239" t="s">
        <v>472</v>
      </c>
      <c r="B65" s="240" t="s">
        <v>466</v>
      </c>
      <c r="C65" s="256" t="s">
        <v>187</v>
      </c>
      <c r="D65" s="256" t="s">
        <v>222</v>
      </c>
      <c r="E65" s="256" t="s">
        <v>473</v>
      </c>
      <c r="F65" s="256"/>
      <c r="G65" s="242">
        <f>SUM(G66)</f>
        <v>92</v>
      </c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64" customFormat="1" ht="27" x14ac:dyDescent="0.3">
      <c r="A66" s="235" t="s">
        <v>468</v>
      </c>
      <c r="B66" s="240" t="s">
        <v>466</v>
      </c>
      <c r="C66" s="246" t="s">
        <v>187</v>
      </c>
      <c r="D66" s="246" t="s">
        <v>222</v>
      </c>
      <c r="E66" s="246" t="s">
        <v>473</v>
      </c>
      <c r="F66" s="246" t="s">
        <v>200</v>
      </c>
      <c r="G66" s="238">
        <v>92</v>
      </c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ht="39.6" hidden="1" x14ac:dyDescent="0.25">
      <c r="A67" s="265" t="s">
        <v>474</v>
      </c>
      <c r="B67" s="256" t="s">
        <v>466</v>
      </c>
      <c r="C67" s="256" t="s">
        <v>187</v>
      </c>
      <c r="D67" s="256" t="s">
        <v>222</v>
      </c>
      <c r="E67" s="256" t="s">
        <v>475</v>
      </c>
      <c r="F67" s="256"/>
      <c r="G67" s="242">
        <f>SUM(G68)</f>
        <v>0</v>
      </c>
    </row>
    <row r="68" spans="1:256" ht="26.4" hidden="1" x14ac:dyDescent="0.25">
      <c r="A68" s="235" t="s">
        <v>468</v>
      </c>
      <c r="B68" s="256" t="s">
        <v>466</v>
      </c>
      <c r="C68" s="256" t="s">
        <v>187</v>
      </c>
      <c r="D68" s="256" t="s">
        <v>222</v>
      </c>
      <c r="E68" s="256" t="s">
        <v>475</v>
      </c>
      <c r="F68" s="256" t="s">
        <v>200</v>
      </c>
      <c r="G68" s="242">
        <v>0</v>
      </c>
    </row>
    <row r="69" spans="1:256" ht="39.6" x14ac:dyDescent="0.25">
      <c r="A69" s="239" t="s">
        <v>247</v>
      </c>
      <c r="B69" s="256" t="s">
        <v>466</v>
      </c>
      <c r="C69" s="256" t="s">
        <v>187</v>
      </c>
      <c r="D69" s="256" t="s">
        <v>222</v>
      </c>
      <c r="E69" s="256" t="s">
        <v>249</v>
      </c>
      <c r="F69" s="256"/>
      <c r="G69" s="242">
        <f>SUM(G70+G73+G72+G71)</f>
        <v>10050</v>
      </c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6"/>
      <c r="EO69" s="166"/>
      <c r="EP69" s="166"/>
      <c r="EQ69" s="166"/>
      <c r="ER69" s="166"/>
      <c r="ES69" s="166"/>
      <c r="ET69" s="166"/>
      <c r="EU69" s="166"/>
      <c r="EV69" s="166"/>
      <c r="EW69" s="166"/>
      <c r="EX69" s="166"/>
      <c r="EY69" s="166"/>
      <c r="EZ69" s="166"/>
      <c r="FA69" s="166"/>
      <c r="FB69" s="166"/>
      <c r="FC69" s="166"/>
      <c r="FD69" s="166"/>
      <c r="FE69" s="166"/>
      <c r="FF69" s="166"/>
      <c r="FG69" s="166"/>
      <c r="FH69" s="166"/>
      <c r="FI69" s="166"/>
      <c r="FJ69" s="166"/>
      <c r="FK69" s="166"/>
      <c r="FL69" s="166"/>
      <c r="FM69" s="166"/>
      <c r="FN69" s="166"/>
      <c r="FO69" s="166"/>
      <c r="FP69" s="166"/>
      <c r="FQ69" s="166"/>
      <c r="FR69" s="166"/>
      <c r="FS69" s="166"/>
      <c r="FT69" s="166"/>
      <c r="FU69" s="166"/>
      <c r="FV69" s="166"/>
      <c r="FW69" s="166"/>
      <c r="FX69" s="166"/>
      <c r="FY69" s="166"/>
      <c r="FZ69" s="166"/>
      <c r="GA69" s="166"/>
      <c r="GB69" s="166"/>
      <c r="GC69" s="166"/>
      <c r="GD69" s="166"/>
      <c r="GE69" s="166"/>
      <c r="GF69" s="166"/>
      <c r="GG69" s="166"/>
      <c r="GH69" s="166"/>
      <c r="GI69" s="166"/>
      <c r="GJ69" s="166"/>
      <c r="GK69" s="166"/>
      <c r="GL69" s="166"/>
      <c r="GM69" s="166"/>
      <c r="GN69" s="166"/>
      <c r="GO69" s="166"/>
      <c r="GP69" s="166"/>
      <c r="GQ69" s="166"/>
      <c r="GR69" s="166"/>
      <c r="GS69" s="166"/>
      <c r="GT69" s="166"/>
      <c r="GU69" s="166"/>
      <c r="GV69" s="166"/>
      <c r="GW69" s="166"/>
      <c r="GX69" s="166"/>
      <c r="GY69" s="166"/>
      <c r="GZ69" s="166"/>
      <c r="HA69" s="166"/>
      <c r="HB69" s="166"/>
      <c r="HC69" s="166"/>
      <c r="HD69" s="166"/>
      <c r="HE69" s="166"/>
      <c r="HF69" s="166"/>
      <c r="HG69" s="166"/>
      <c r="HH69" s="166"/>
      <c r="HI69" s="166"/>
      <c r="HJ69" s="166"/>
      <c r="HK69" s="166"/>
      <c r="HL69" s="166"/>
      <c r="HM69" s="166"/>
      <c r="HN69" s="166"/>
      <c r="HO69" s="166"/>
      <c r="HP69" s="166"/>
      <c r="HQ69" s="166"/>
      <c r="HR69" s="166"/>
      <c r="HS69" s="166"/>
      <c r="HT69" s="166"/>
      <c r="HU69" s="166"/>
      <c r="HV69" s="166"/>
      <c r="HW69" s="166"/>
      <c r="HX69" s="166"/>
      <c r="HY69" s="166"/>
      <c r="HZ69" s="166"/>
      <c r="IA69" s="166"/>
      <c r="IB69" s="166"/>
      <c r="IC69" s="166"/>
      <c r="ID69" s="166"/>
      <c r="IE69" s="166"/>
      <c r="IF69" s="166"/>
      <c r="IG69" s="166"/>
      <c r="IH69" s="166"/>
      <c r="II69" s="166"/>
      <c r="IJ69" s="166"/>
      <c r="IK69" s="166"/>
      <c r="IL69" s="166"/>
      <c r="IM69" s="166"/>
      <c r="IN69" s="166"/>
      <c r="IO69" s="166"/>
      <c r="IP69" s="166"/>
      <c r="IQ69" s="166"/>
      <c r="IR69" s="166"/>
      <c r="IS69" s="166"/>
      <c r="IT69" s="166"/>
      <c r="IU69" s="166"/>
      <c r="IV69" s="166"/>
    </row>
    <row r="70" spans="1:256" ht="26.4" x14ac:dyDescent="0.25">
      <c r="A70" s="235" t="s">
        <v>468</v>
      </c>
      <c r="B70" s="240" t="s">
        <v>466</v>
      </c>
      <c r="C70" s="246" t="s">
        <v>187</v>
      </c>
      <c r="D70" s="246" t="s">
        <v>222</v>
      </c>
      <c r="E70" s="246" t="s">
        <v>249</v>
      </c>
      <c r="F70" s="246" t="s">
        <v>200</v>
      </c>
      <c r="G70" s="238">
        <v>5850</v>
      </c>
    </row>
    <row r="71" spans="1:256" ht="26.4" x14ac:dyDescent="0.25">
      <c r="A71" s="235" t="s">
        <v>476</v>
      </c>
      <c r="B71" s="240" t="s">
        <v>466</v>
      </c>
      <c r="C71" s="246" t="s">
        <v>187</v>
      </c>
      <c r="D71" s="246" t="s">
        <v>222</v>
      </c>
      <c r="E71" s="246" t="s">
        <v>249</v>
      </c>
      <c r="F71" s="246" t="s">
        <v>251</v>
      </c>
      <c r="G71" s="238">
        <v>2700</v>
      </c>
    </row>
    <row r="72" spans="1:256" s="166" customFormat="1" ht="26.4" x14ac:dyDescent="0.25">
      <c r="A72" s="235" t="s">
        <v>252</v>
      </c>
      <c r="B72" s="240" t="s">
        <v>466</v>
      </c>
      <c r="C72" s="246" t="s">
        <v>187</v>
      </c>
      <c r="D72" s="246" t="s">
        <v>222</v>
      </c>
      <c r="E72" s="246" t="s">
        <v>249</v>
      </c>
      <c r="F72" s="246" t="s">
        <v>253</v>
      </c>
      <c r="G72" s="238">
        <v>500</v>
      </c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x14ac:dyDescent="0.25">
      <c r="A73" s="235" t="s">
        <v>210</v>
      </c>
      <c r="B73" s="240" t="s">
        <v>466</v>
      </c>
      <c r="C73" s="246" t="s">
        <v>187</v>
      </c>
      <c r="D73" s="246" t="s">
        <v>222</v>
      </c>
      <c r="E73" s="246" t="s">
        <v>249</v>
      </c>
      <c r="F73" s="246" t="s">
        <v>211</v>
      </c>
      <c r="G73" s="238">
        <v>1000</v>
      </c>
    </row>
    <row r="74" spans="1:256" ht="39.6" hidden="1" x14ac:dyDescent="0.25">
      <c r="A74" s="265" t="s">
        <v>477</v>
      </c>
      <c r="B74" s="240" t="s">
        <v>466</v>
      </c>
      <c r="C74" s="256" t="s">
        <v>187</v>
      </c>
      <c r="D74" s="256" t="s">
        <v>248</v>
      </c>
      <c r="E74" s="256" t="s">
        <v>255</v>
      </c>
      <c r="F74" s="256"/>
      <c r="G74" s="242">
        <f>SUM(G75+G76)</f>
        <v>0</v>
      </c>
    </row>
    <row r="75" spans="1:256" ht="26.4" hidden="1" x14ac:dyDescent="0.25">
      <c r="A75" s="235" t="s">
        <v>468</v>
      </c>
      <c r="B75" s="240" t="s">
        <v>466</v>
      </c>
      <c r="C75" s="246" t="s">
        <v>187</v>
      </c>
      <c r="D75" s="246" t="s">
        <v>222</v>
      </c>
      <c r="E75" s="246" t="s">
        <v>255</v>
      </c>
      <c r="F75" s="246" t="s">
        <v>200</v>
      </c>
      <c r="G75" s="238">
        <v>0</v>
      </c>
    </row>
    <row r="76" spans="1:256" ht="26.4" hidden="1" x14ac:dyDescent="0.25">
      <c r="A76" s="235" t="s">
        <v>252</v>
      </c>
      <c r="B76" s="240" t="s">
        <v>466</v>
      </c>
      <c r="C76" s="246" t="s">
        <v>187</v>
      </c>
      <c r="D76" s="246" t="s">
        <v>222</v>
      </c>
      <c r="E76" s="246" t="s">
        <v>255</v>
      </c>
      <c r="F76" s="246" t="s">
        <v>253</v>
      </c>
      <c r="G76" s="238"/>
    </row>
    <row r="77" spans="1:256" ht="52.8" x14ac:dyDescent="0.25">
      <c r="A77" s="235" t="s">
        <v>478</v>
      </c>
      <c r="B77" s="240" t="s">
        <v>466</v>
      </c>
      <c r="C77" s="246" t="s">
        <v>187</v>
      </c>
      <c r="D77" s="246" t="s">
        <v>222</v>
      </c>
      <c r="E77" s="246" t="s">
        <v>257</v>
      </c>
      <c r="F77" s="246"/>
      <c r="G77" s="238">
        <f>SUM(G78)</f>
        <v>120</v>
      </c>
    </row>
    <row r="78" spans="1:256" ht="26.4" x14ac:dyDescent="0.25">
      <c r="A78" s="239" t="s">
        <v>468</v>
      </c>
      <c r="B78" s="256" t="s">
        <v>466</v>
      </c>
      <c r="C78" s="256" t="s">
        <v>187</v>
      </c>
      <c r="D78" s="256" t="s">
        <v>222</v>
      </c>
      <c r="E78" s="256" t="s">
        <v>257</v>
      </c>
      <c r="F78" s="256" t="s">
        <v>200</v>
      </c>
      <c r="G78" s="242">
        <v>120</v>
      </c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6"/>
      <c r="EX78" s="166"/>
      <c r="EY78" s="166"/>
      <c r="EZ78" s="166"/>
      <c r="FA78" s="166"/>
      <c r="FB78" s="166"/>
      <c r="FC78" s="166"/>
      <c r="FD78" s="166"/>
      <c r="FE78" s="166"/>
      <c r="FF78" s="166"/>
      <c r="FG78" s="166"/>
      <c r="FH78" s="166"/>
      <c r="FI78" s="166"/>
      <c r="FJ78" s="166"/>
      <c r="FK78" s="166"/>
      <c r="FL78" s="166"/>
      <c r="FM78" s="166"/>
      <c r="FN78" s="166"/>
      <c r="FO78" s="166"/>
      <c r="FP78" s="166"/>
      <c r="FQ78" s="166"/>
      <c r="FR78" s="166"/>
      <c r="FS78" s="166"/>
      <c r="FT78" s="166"/>
      <c r="FU78" s="166"/>
      <c r="FV78" s="166"/>
      <c r="FW78" s="166"/>
      <c r="FX78" s="166"/>
      <c r="FY78" s="166"/>
      <c r="FZ78" s="166"/>
      <c r="GA78" s="166"/>
      <c r="GB78" s="166"/>
      <c r="GC78" s="166"/>
      <c r="GD78" s="166"/>
      <c r="GE78" s="166"/>
      <c r="GF78" s="166"/>
      <c r="GG78" s="166"/>
      <c r="GH78" s="166"/>
      <c r="GI78" s="166"/>
      <c r="GJ78" s="166"/>
      <c r="GK78" s="166"/>
      <c r="GL78" s="166"/>
      <c r="GM78" s="166"/>
      <c r="GN78" s="166"/>
      <c r="GO78" s="166"/>
      <c r="GP78" s="166"/>
      <c r="GQ78" s="166"/>
      <c r="GR78" s="166"/>
      <c r="GS78" s="166"/>
      <c r="GT78" s="166"/>
      <c r="GU78" s="166"/>
      <c r="GV78" s="166"/>
      <c r="GW78" s="166"/>
      <c r="GX78" s="166"/>
      <c r="GY78" s="166"/>
      <c r="GZ78" s="166"/>
      <c r="HA78" s="166"/>
      <c r="HB78" s="166"/>
      <c r="HC78" s="166"/>
      <c r="HD78" s="166"/>
      <c r="HE78" s="166"/>
      <c r="HF78" s="166"/>
      <c r="HG78" s="166"/>
      <c r="HH78" s="166"/>
      <c r="HI78" s="166"/>
      <c r="HJ78" s="166"/>
      <c r="HK78" s="166"/>
      <c r="HL78" s="166"/>
      <c r="HM78" s="166"/>
      <c r="HN78" s="166"/>
      <c r="HO78" s="166"/>
      <c r="HP78" s="166"/>
      <c r="HQ78" s="166"/>
      <c r="HR78" s="166"/>
      <c r="HS78" s="166"/>
      <c r="HT78" s="166"/>
      <c r="HU78" s="166"/>
      <c r="HV78" s="166"/>
      <c r="HW78" s="166"/>
      <c r="HX78" s="166"/>
      <c r="HY78" s="166"/>
      <c r="HZ78" s="166"/>
      <c r="IA78" s="166"/>
      <c r="IB78" s="166"/>
      <c r="IC78" s="166"/>
      <c r="ID78" s="166"/>
      <c r="IE78" s="166"/>
      <c r="IF78" s="166"/>
      <c r="IG78" s="166"/>
      <c r="IH78" s="166"/>
      <c r="II78" s="166"/>
      <c r="IJ78" s="166"/>
      <c r="IK78" s="166"/>
      <c r="IL78" s="166"/>
      <c r="IM78" s="166"/>
      <c r="IN78" s="166"/>
      <c r="IO78" s="166"/>
      <c r="IP78" s="166"/>
      <c r="IQ78" s="166"/>
      <c r="IR78" s="166"/>
      <c r="IS78" s="166"/>
      <c r="IT78" s="166"/>
      <c r="IU78" s="166"/>
      <c r="IV78" s="166"/>
    </row>
    <row r="79" spans="1:256" ht="15.6" x14ac:dyDescent="0.3">
      <c r="A79" s="266" t="s">
        <v>258</v>
      </c>
      <c r="B79" s="267" t="s">
        <v>466</v>
      </c>
      <c r="C79" s="267" t="s">
        <v>189</v>
      </c>
      <c r="D79" s="267"/>
      <c r="E79" s="267"/>
      <c r="F79" s="267"/>
      <c r="G79" s="268">
        <f>SUM(G80)</f>
        <v>35</v>
      </c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69"/>
      <c r="DB79" s="269"/>
      <c r="DC79" s="269"/>
      <c r="DD79" s="269"/>
      <c r="DE79" s="269"/>
      <c r="DF79" s="269"/>
      <c r="DG79" s="269"/>
      <c r="DH79" s="269"/>
      <c r="DI79" s="269"/>
      <c r="DJ79" s="269"/>
      <c r="DK79" s="269"/>
      <c r="DL79" s="269"/>
      <c r="DM79" s="269"/>
      <c r="DN79" s="269"/>
      <c r="DO79" s="269"/>
      <c r="DP79" s="269"/>
      <c r="DQ79" s="269"/>
      <c r="DR79" s="269"/>
      <c r="DS79" s="269"/>
      <c r="DT79" s="269"/>
      <c r="DU79" s="269"/>
      <c r="DV79" s="269"/>
      <c r="DW79" s="269"/>
      <c r="DX79" s="269"/>
      <c r="DY79" s="269"/>
      <c r="DZ79" s="269"/>
      <c r="EA79" s="269"/>
      <c r="EB79" s="269"/>
      <c r="EC79" s="269"/>
      <c r="ED79" s="269"/>
      <c r="EE79" s="269"/>
      <c r="EF79" s="269"/>
      <c r="EG79" s="269"/>
      <c r="EH79" s="269"/>
      <c r="EI79" s="269"/>
      <c r="EJ79" s="269"/>
      <c r="EK79" s="269"/>
      <c r="EL79" s="269"/>
      <c r="EM79" s="269"/>
      <c r="EN79" s="269"/>
      <c r="EO79" s="269"/>
      <c r="EP79" s="269"/>
      <c r="EQ79" s="269"/>
      <c r="ER79" s="269"/>
      <c r="ES79" s="269"/>
      <c r="ET79" s="269"/>
      <c r="EU79" s="269"/>
      <c r="EV79" s="269"/>
      <c r="EW79" s="269"/>
      <c r="EX79" s="269"/>
      <c r="EY79" s="269"/>
      <c r="EZ79" s="269"/>
      <c r="FA79" s="269"/>
      <c r="FB79" s="269"/>
      <c r="FC79" s="269"/>
      <c r="FD79" s="269"/>
      <c r="FE79" s="269"/>
      <c r="FF79" s="269"/>
      <c r="FG79" s="269"/>
      <c r="FH79" s="269"/>
      <c r="FI79" s="269"/>
      <c r="FJ79" s="269"/>
      <c r="FK79" s="269"/>
      <c r="FL79" s="269"/>
      <c r="FM79" s="269"/>
      <c r="FN79" s="269"/>
      <c r="FO79" s="269"/>
      <c r="FP79" s="269"/>
      <c r="FQ79" s="269"/>
      <c r="FR79" s="269"/>
      <c r="FS79" s="269"/>
      <c r="FT79" s="269"/>
      <c r="FU79" s="269"/>
      <c r="FV79" s="269"/>
      <c r="FW79" s="269"/>
      <c r="FX79" s="269"/>
      <c r="FY79" s="269"/>
      <c r="FZ79" s="269"/>
      <c r="GA79" s="269"/>
      <c r="GB79" s="269"/>
      <c r="GC79" s="269"/>
      <c r="GD79" s="269"/>
      <c r="GE79" s="269"/>
      <c r="GF79" s="269"/>
      <c r="GG79" s="269"/>
      <c r="GH79" s="269"/>
      <c r="GI79" s="269"/>
      <c r="GJ79" s="269"/>
      <c r="GK79" s="269"/>
      <c r="GL79" s="269"/>
      <c r="GM79" s="269"/>
      <c r="GN79" s="269"/>
      <c r="GO79" s="269"/>
      <c r="GP79" s="269"/>
      <c r="GQ79" s="269"/>
      <c r="GR79" s="269"/>
      <c r="GS79" s="269"/>
      <c r="GT79" s="269"/>
      <c r="GU79" s="269"/>
      <c r="GV79" s="269"/>
      <c r="GW79" s="269"/>
      <c r="GX79" s="269"/>
      <c r="GY79" s="269"/>
      <c r="GZ79" s="269"/>
      <c r="HA79" s="269"/>
      <c r="HB79" s="269"/>
      <c r="HC79" s="269"/>
      <c r="HD79" s="269"/>
      <c r="HE79" s="269"/>
      <c r="HF79" s="269"/>
      <c r="HG79" s="269"/>
      <c r="HH79" s="269"/>
      <c r="HI79" s="269"/>
      <c r="HJ79" s="269"/>
      <c r="HK79" s="269"/>
      <c r="HL79" s="269"/>
      <c r="HM79" s="269"/>
      <c r="HN79" s="269"/>
      <c r="HO79" s="269"/>
      <c r="HP79" s="269"/>
      <c r="HQ79" s="269"/>
      <c r="HR79" s="269"/>
      <c r="HS79" s="269"/>
      <c r="HT79" s="269"/>
      <c r="HU79" s="269"/>
      <c r="HV79" s="269"/>
      <c r="HW79" s="269"/>
      <c r="HX79" s="269"/>
      <c r="HY79" s="269"/>
      <c r="HZ79" s="269"/>
      <c r="IA79" s="269"/>
      <c r="IB79" s="269"/>
      <c r="IC79" s="269"/>
      <c r="ID79" s="269"/>
      <c r="IE79" s="269"/>
      <c r="IF79" s="269"/>
      <c r="IG79" s="269"/>
      <c r="IH79" s="269"/>
      <c r="II79" s="269"/>
      <c r="IJ79" s="269"/>
      <c r="IK79" s="269"/>
      <c r="IL79" s="269"/>
      <c r="IM79" s="269"/>
      <c r="IN79" s="269"/>
      <c r="IO79" s="269"/>
      <c r="IP79" s="269"/>
      <c r="IQ79" s="269"/>
      <c r="IR79" s="269"/>
      <c r="IS79" s="269"/>
      <c r="IT79" s="269"/>
      <c r="IU79" s="269"/>
      <c r="IV79" s="269"/>
    </row>
    <row r="80" spans="1:256" s="166" customFormat="1" ht="13.8" x14ac:dyDescent="0.3">
      <c r="A80" s="270" t="s">
        <v>259</v>
      </c>
      <c r="B80" s="244" t="s">
        <v>466</v>
      </c>
      <c r="C80" s="244" t="s">
        <v>189</v>
      </c>
      <c r="D80" s="244" t="s">
        <v>202</v>
      </c>
      <c r="E80" s="244"/>
      <c r="F80" s="244"/>
      <c r="G80" s="233">
        <f>SUM(G81)</f>
        <v>35</v>
      </c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5"/>
      <c r="AL80" s="255"/>
      <c r="AM80" s="255"/>
      <c r="AN80" s="255"/>
      <c r="AO80" s="255"/>
      <c r="AP80" s="255"/>
      <c r="AQ80" s="255"/>
      <c r="AR80" s="255"/>
      <c r="AS80" s="255"/>
      <c r="AT80" s="255"/>
      <c r="AU80" s="255"/>
      <c r="AV80" s="255"/>
      <c r="AW80" s="255"/>
      <c r="AX80" s="255"/>
      <c r="AY80" s="255"/>
      <c r="AZ80" s="255"/>
      <c r="BA80" s="255"/>
      <c r="BB80" s="255"/>
      <c r="BC80" s="255"/>
      <c r="BD80" s="255"/>
      <c r="BE80" s="255"/>
      <c r="BF80" s="255"/>
      <c r="BG80" s="255"/>
      <c r="BH80" s="255"/>
      <c r="BI80" s="255"/>
      <c r="BJ80" s="255"/>
      <c r="BK80" s="255"/>
      <c r="BL80" s="255"/>
      <c r="BM80" s="255"/>
      <c r="BN80" s="255"/>
      <c r="BO80" s="255"/>
      <c r="BP80" s="255"/>
      <c r="BQ80" s="255"/>
      <c r="BR80" s="255"/>
      <c r="BS80" s="255"/>
      <c r="BT80" s="255"/>
      <c r="BU80" s="255"/>
      <c r="BV80" s="255"/>
      <c r="BW80" s="255"/>
      <c r="BX80" s="255"/>
      <c r="BY80" s="255"/>
      <c r="BZ80" s="255"/>
      <c r="CA80" s="255"/>
      <c r="CB80" s="255"/>
      <c r="CC80" s="255"/>
      <c r="CD80" s="255"/>
      <c r="CE80" s="255"/>
      <c r="CF80" s="255"/>
      <c r="CG80" s="255"/>
      <c r="CH80" s="255"/>
      <c r="CI80" s="255"/>
      <c r="CJ80" s="255"/>
      <c r="CK80" s="255"/>
      <c r="CL80" s="255"/>
      <c r="CM80" s="255"/>
      <c r="CN80" s="255"/>
      <c r="CO80" s="255"/>
      <c r="CP80" s="255"/>
      <c r="CQ80" s="255"/>
      <c r="CR80" s="255"/>
      <c r="CS80" s="255"/>
      <c r="CT80" s="255"/>
      <c r="CU80" s="255"/>
      <c r="CV80" s="255"/>
      <c r="CW80" s="255"/>
      <c r="CX80" s="255"/>
      <c r="CY80" s="255"/>
      <c r="CZ80" s="255"/>
      <c r="DA80" s="255"/>
      <c r="DB80" s="255"/>
      <c r="DC80" s="255"/>
      <c r="DD80" s="255"/>
      <c r="DE80" s="255"/>
      <c r="DF80" s="255"/>
      <c r="DG80" s="255"/>
      <c r="DH80" s="255"/>
      <c r="DI80" s="255"/>
      <c r="DJ80" s="255"/>
      <c r="DK80" s="255"/>
      <c r="DL80" s="255"/>
      <c r="DM80" s="255"/>
      <c r="DN80" s="255"/>
      <c r="DO80" s="255"/>
      <c r="DP80" s="255"/>
      <c r="DQ80" s="255"/>
      <c r="DR80" s="255"/>
      <c r="DS80" s="255"/>
      <c r="DT80" s="255"/>
      <c r="DU80" s="255"/>
      <c r="DV80" s="255"/>
      <c r="DW80" s="255"/>
      <c r="DX80" s="255"/>
      <c r="DY80" s="255"/>
      <c r="DZ80" s="255"/>
      <c r="EA80" s="255"/>
      <c r="EB80" s="255"/>
      <c r="EC80" s="255"/>
      <c r="ED80" s="255"/>
      <c r="EE80" s="255"/>
      <c r="EF80" s="255"/>
      <c r="EG80" s="255"/>
      <c r="EH80" s="255"/>
      <c r="EI80" s="255"/>
      <c r="EJ80" s="255"/>
      <c r="EK80" s="255"/>
      <c r="EL80" s="255"/>
      <c r="EM80" s="255"/>
      <c r="EN80" s="255"/>
      <c r="EO80" s="255"/>
      <c r="EP80" s="255"/>
      <c r="EQ80" s="255"/>
      <c r="ER80" s="255"/>
      <c r="ES80" s="255"/>
      <c r="ET80" s="255"/>
      <c r="EU80" s="255"/>
      <c r="EV80" s="255"/>
      <c r="EW80" s="255"/>
      <c r="EX80" s="255"/>
      <c r="EY80" s="255"/>
      <c r="EZ80" s="255"/>
      <c r="FA80" s="255"/>
      <c r="FB80" s="255"/>
      <c r="FC80" s="255"/>
      <c r="FD80" s="255"/>
      <c r="FE80" s="255"/>
      <c r="FF80" s="255"/>
      <c r="FG80" s="255"/>
      <c r="FH80" s="255"/>
      <c r="FI80" s="255"/>
      <c r="FJ80" s="255"/>
      <c r="FK80" s="255"/>
      <c r="FL80" s="255"/>
      <c r="FM80" s="255"/>
      <c r="FN80" s="255"/>
      <c r="FO80" s="255"/>
      <c r="FP80" s="255"/>
      <c r="FQ80" s="255"/>
      <c r="FR80" s="255"/>
      <c r="FS80" s="255"/>
      <c r="FT80" s="255"/>
      <c r="FU80" s="255"/>
      <c r="FV80" s="255"/>
      <c r="FW80" s="255"/>
      <c r="FX80" s="255"/>
      <c r="FY80" s="255"/>
      <c r="FZ80" s="255"/>
      <c r="GA80" s="255"/>
      <c r="GB80" s="255"/>
      <c r="GC80" s="255"/>
      <c r="GD80" s="255"/>
      <c r="GE80" s="255"/>
      <c r="GF80" s="255"/>
      <c r="GG80" s="255"/>
      <c r="GH80" s="255"/>
      <c r="GI80" s="255"/>
      <c r="GJ80" s="255"/>
      <c r="GK80" s="255"/>
      <c r="GL80" s="255"/>
      <c r="GM80" s="255"/>
      <c r="GN80" s="255"/>
      <c r="GO80" s="255"/>
      <c r="GP80" s="255"/>
      <c r="GQ80" s="255"/>
      <c r="GR80" s="255"/>
      <c r="GS80" s="255"/>
      <c r="GT80" s="255"/>
      <c r="GU80" s="255"/>
      <c r="GV80" s="255"/>
      <c r="GW80" s="255"/>
      <c r="GX80" s="255"/>
      <c r="GY80" s="255"/>
      <c r="GZ80" s="255"/>
      <c r="HA80" s="255"/>
      <c r="HB80" s="255"/>
      <c r="HC80" s="255"/>
      <c r="HD80" s="255"/>
      <c r="HE80" s="255"/>
      <c r="HF80" s="255"/>
      <c r="HG80" s="255"/>
      <c r="HH80" s="255"/>
      <c r="HI80" s="255"/>
      <c r="HJ80" s="255"/>
      <c r="HK80" s="255"/>
      <c r="HL80" s="255"/>
      <c r="HM80" s="255"/>
      <c r="HN80" s="255"/>
      <c r="HO80" s="255"/>
      <c r="HP80" s="255"/>
      <c r="HQ80" s="255"/>
      <c r="HR80" s="255"/>
      <c r="HS80" s="255"/>
      <c r="HT80" s="255"/>
      <c r="HU80" s="255"/>
      <c r="HV80" s="255"/>
      <c r="HW80" s="255"/>
      <c r="HX80" s="255"/>
      <c r="HY80" s="255"/>
      <c r="HZ80" s="255"/>
      <c r="IA80" s="255"/>
      <c r="IB80" s="255"/>
      <c r="IC80" s="255"/>
      <c r="ID80" s="255"/>
      <c r="IE80" s="255"/>
      <c r="IF80" s="255"/>
      <c r="IG80" s="255"/>
      <c r="IH80" s="255"/>
      <c r="II80" s="255"/>
      <c r="IJ80" s="255"/>
      <c r="IK80" s="255"/>
      <c r="IL80" s="255"/>
      <c r="IM80" s="255"/>
      <c r="IN80" s="255"/>
      <c r="IO80" s="255"/>
      <c r="IP80" s="255"/>
      <c r="IQ80" s="255"/>
      <c r="IR80" s="255"/>
      <c r="IS80" s="255"/>
      <c r="IT80" s="255"/>
      <c r="IU80" s="255"/>
      <c r="IV80" s="255"/>
    </row>
    <row r="81" spans="1:256" s="269" customFormat="1" ht="41.4" x14ac:dyDescent="0.3">
      <c r="A81" s="230" t="s">
        <v>472</v>
      </c>
      <c r="B81" s="244" t="s">
        <v>466</v>
      </c>
      <c r="C81" s="244" t="s">
        <v>189</v>
      </c>
      <c r="D81" s="244" t="s">
        <v>202</v>
      </c>
      <c r="E81" s="244" t="s">
        <v>246</v>
      </c>
      <c r="F81" s="244"/>
      <c r="G81" s="233">
        <f>SUM(G82)</f>
        <v>35</v>
      </c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5"/>
      <c r="CF81" s="255"/>
      <c r="CG81" s="255"/>
      <c r="CH81" s="255"/>
      <c r="CI81" s="255"/>
      <c r="CJ81" s="255"/>
      <c r="CK81" s="255"/>
      <c r="CL81" s="255"/>
      <c r="CM81" s="255"/>
      <c r="CN81" s="255"/>
      <c r="CO81" s="255"/>
      <c r="CP81" s="255"/>
      <c r="CQ81" s="255"/>
      <c r="CR81" s="255"/>
      <c r="CS81" s="255"/>
      <c r="CT81" s="255"/>
      <c r="CU81" s="255"/>
      <c r="CV81" s="255"/>
      <c r="CW81" s="255"/>
      <c r="CX81" s="255"/>
      <c r="CY81" s="255"/>
      <c r="CZ81" s="255"/>
      <c r="DA81" s="255"/>
      <c r="DB81" s="255"/>
      <c r="DC81" s="255"/>
      <c r="DD81" s="255"/>
      <c r="DE81" s="255"/>
      <c r="DF81" s="255"/>
      <c r="DG81" s="255"/>
      <c r="DH81" s="255"/>
      <c r="DI81" s="255"/>
      <c r="DJ81" s="255"/>
      <c r="DK81" s="255"/>
      <c r="DL81" s="255"/>
      <c r="DM81" s="255"/>
      <c r="DN81" s="255"/>
      <c r="DO81" s="255"/>
      <c r="DP81" s="255"/>
      <c r="DQ81" s="255"/>
      <c r="DR81" s="255"/>
      <c r="DS81" s="255"/>
      <c r="DT81" s="255"/>
      <c r="DU81" s="255"/>
      <c r="DV81" s="255"/>
      <c r="DW81" s="255"/>
      <c r="DX81" s="255"/>
      <c r="DY81" s="255"/>
      <c r="DZ81" s="255"/>
      <c r="EA81" s="255"/>
      <c r="EB81" s="255"/>
      <c r="EC81" s="255"/>
      <c r="ED81" s="255"/>
      <c r="EE81" s="255"/>
      <c r="EF81" s="255"/>
      <c r="EG81" s="255"/>
      <c r="EH81" s="255"/>
      <c r="EI81" s="255"/>
      <c r="EJ81" s="255"/>
      <c r="EK81" s="255"/>
      <c r="EL81" s="255"/>
      <c r="EM81" s="255"/>
      <c r="EN81" s="255"/>
      <c r="EO81" s="255"/>
      <c r="EP81" s="255"/>
      <c r="EQ81" s="255"/>
      <c r="ER81" s="255"/>
      <c r="ES81" s="255"/>
      <c r="ET81" s="255"/>
      <c r="EU81" s="255"/>
      <c r="EV81" s="255"/>
      <c r="EW81" s="255"/>
      <c r="EX81" s="255"/>
      <c r="EY81" s="255"/>
      <c r="EZ81" s="255"/>
      <c r="FA81" s="255"/>
      <c r="FB81" s="255"/>
      <c r="FC81" s="255"/>
      <c r="FD81" s="255"/>
      <c r="FE81" s="255"/>
      <c r="FF81" s="255"/>
      <c r="FG81" s="255"/>
      <c r="FH81" s="255"/>
      <c r="FI81" s="255"/>
      <c r="FJ81" s="255"/>
      <c r="FK81" s="255"/>
      <c r="FL81" s="255"/>
      <c r="FM81" s="255"/>
      <c r="FN81" s="255"/>
      <c r="FO81" s="255"/>
      <c r="FP81" s="255"/>
      <c r="FQ81" s="255"/>
      <c r="FR81" s="255"/>
      <c r="FS81" s="255"/>
      <c r="FT81" s="255"/>
      <c r="FU81" s="255"/>
      <c r="FV81" s="255"/>
      <c r="FW81" s="255"/>
      <c r="FX81" s="255"/>
      <c r="FY81" s="255"/>
      <c r="FZ81" s="255"/>
      <c r="GA81" s="255"/>
      <c r="GB81" s="255"/>
      <c r="GC81" s="255"/>
      <c r="GD81" s="255"/>
      <c r="GE81" s="255"/>
      <c r="GF81" s="255"/>
      <c r="GG81" s="255"/>
      <c r="GH81" s="255"/>
      <c r="GI81" s="255"/>
      <c r="GJ81" s="255"/>
      <c r="GK81" s="255"/>
      <c r="GL81" s="255"/>
      <c r="GM81" s="255"/>
      <c r="GN81" s="255"/>
      <c r="GO81" s="255"/>
      <c r="GP81" s="255"/>
      <c r="GQ81" s="255"/>
      <c r="GR81" s="255"/>
      <c r="GS81" s="255"/>
      <c r="GT81" s="255"/>
      <c r="GU81" s="255"/>
      <c r="GV81" s="255"/>
      <c r="GW81" s="255"/>
      <c r="GX81" s="255"/>
      <c r="GY81" s="255"/>
      <c r="GZ81" s="255"/>
      <c r="HA81" s="255"/>
      <c r="HB81" s="255"/>
      <c r="HC81" s="255"/>
      <c r="HD81" s="255"/>
      <c r="HE81" s="255"/>
      <c r="HF81" s="255"/>
      <c r="HG81" s="255"/>
      <c r="HH81" s="255"/>
      <c r="HI81" s="255"/>
      <c r="HJ81" s="255"/>
      <c r="HK81" s="255"/>
      <c r="HL81" s="255"/>
      <c r="HM81" s="255"/>
      <c r="HN81" s="255"/>
      <c r="HO81" s="255"/>
      <c r="HP81" s="255"/>
      <c r="HQ81" s="255"/>
      <c r="HR81" s="255"/>
      <c r="HS81" s="255"/>
      <c r="HT81" s="255"/>
      <c r="HU81" s="255"/>
      <c r="HV81" s="255"/>
      <c r="HW81" s="255"/>
      <c r="HX81" s="255"/>
      <c r="HY81" s="255"/>
      <c r="HZ81" s="255"/>
      <c r="IA81" s="255"/>
      <c r="IB81" s="255"/>
      <c r="IC81" s="255"/>
      <c r="ID81" s="255"/>
      <c r="IE81" s="255"/>
      <c r="IF81" s="255"/>
      <c r="IG81" s="255"/>
      <c r="IH81" s="255"/>
      <c r="II81" s="255"/>
      <c r="IJ81" s="255"/>
      <c r="IK81" s="255"/>
      <c r="IL81" s="255"/>
      <c r="IM81" s="255"/>
      <c r="IN81" s="255"/>
      <c r="IO81" s="255"/>
      <c r="IP81" s="255"/>
      <c r="IQ81" s="255"/>
      <c r="IR81" s="255"/>
      <c r="IS81" s="255"/>
      <c r="IT81" s="255"/>
      <c r="IU81" s="255"/>
      <c r="IV81" s="255"/>
    </row>
    <row r="82" spans="1:256" s="255" customFormat="1" ht="26.4" x14ac:dyDescent="0.25">
      <c r="A82" s="235" t="s">
        <v>468</v>
      </c>
      <c r="B82" s="246" t="s">
        <v>466</v>
      </c>
      <c r="C82" s="246" t="s">
        <v>189</v>
      </c>
      <c r="D82" s="246" t="s">
        <v>202</v>
      </c>
      <c r="E82" s="246" t="s">
        <v>246</v>
      </c>
      <c r="F82" s="246" t="s">
        <v>200</v>
      </c>
      <c r="G82" s="238">
        <v>35</v>
      </c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3" spans="1:256" s="255" customFormat="1" ht="31.2" x14ac:dyDescent="0.3">
      <c r="A83" s="271" t="s">
        <v>260</v>
      </c>
      <c r="B83" s="223" t="s">
        <v>466</v>
      </c>
      <c r="C83" s="272" t="s">
        <v>196</v>
      </c>
      <c r="D83" s="272"/>
      <c r="E83" s="272"/>
      <c r="F83" s="272"/>
      <c r="G83" s="268">
        <f>SUM(G84)</f>
        <v>600</v>
      </c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  <c r="IU83" s="207"/>
      <c r="IV83" s="207"/>
    </row>
    <row r="84" spans="1:256" ht="27.6" x14ac:dyDescent="0.3">
      <c r="A84" s="230" t="s">
        <v>261</v>
      </c>
      <c r="B84" s="244" t="s">
        <v>466</v>
      </c>
      <c r="C84" s="232" t="s">
        <v>196</v>
      </c>
      <c r="D84" s="232" t="s">
        <v>262</v>
      </c>
      <c r="E84" s="232"/>
      <c r="F84" s="232"/>
      <c r="G84" s="233">
        <f>SUM(G85)</f>
        <v>600</v>
      </c>
    </row>
    <row r="85" spans="1:256" ht="13.8" x14ac:dyDescent="0.3">
      <c r="A85" s="230" t="s">
        <v>479</v>
      </c>
      <c r="B85" s="244" t="s">
        <v>466</v>
      </c>
      <c r="C85" s="232" t="s">
        <v>196</v>
      </c>
      <c r="D85" s="232" t="s">
        <v>262</v>
      </c>
      <c r="E85" s="232" t="s">
        <v>244</v>
      </c>
      <c r="F85" s="232"/>
      <c r="G85" s="233">
        <f>SUM(G86)</f>
        <v>600</v>
      </c>
    </row>
    <row r="86" spans="1:256" ht="41.4" x14ac:dyDescent="0.3">
      <c r="A86" s="230" t="s">
        <v>472</v>
      </c>
      <c r="B86" s="226" t="s">
        <v>466</v>
      </c>
      <c r="C86" s="227" t="s">
        <v>196</v>
      </c>
      <c r="D86" s="227" t="s">
        <v>262</v>
      </c>
      <c r="E86" s="227" t="s">
        <v>246</v>
      </c>
      <c r="F86" s="227"/>
      <c r="G86" s="228">
        <f>SUM(G89+G87)</f>
        <v>600</v>
      </c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  <c r="BR86" s="255"/>
      <c r="BS86" s="255"/>
      <c r="BT86" s="255"/>
      <c r="BU86" s="255"/>
      <c r="BV86" s="255"/>
      <c r="BW86" s="255"/>
      <c r="BX86" s="255"/>
      <c r="BY86" s="255"/>
      <c r="BZ86" s="255"/>
      <c r="CA86" s="255"/>
      <c r="CB86" s="255"/>
      <c r="CC86" s="255"/>
      <c r="CD86" s="255"/>
      <c r="CE86" s="255"/>
      <c r="CF86" s="255"/>
      <c r="CG86" s="255"/>
      <c r="CH86" s="255"/>
      <c r="CI86" s="255"/>
      <c r="CJ86" s="255"/>
      <c r="CK86" s="255"/>
      <c r="CL86" s="255"/>
      <c r="CM86" s="255"/>
      <c r="CN86" s="255"/>
      <c r="CO86" s="255"/>
      <c r="CP86" s="255"/>
      <c r="CQ86" s="255"/>
      <c r="CR86" s="255"/>
      <c r="CS86" s="255"/>
      <c r="CT86" s="255"/>
      <c r="CU86" s="255"/>
      <c r="CV86" s="255"/>
      <c r="CW86" s="255"/>
      <c r="CX86" s="255"/>
      <c r="CY86" s="255"/>
      <c r="CZ86" s="255"/>
      <c r="DA86" s="255"/>
      <c r="DB86" s="255"/>
      <c r="DC86" s="255"/>
      <c r="DD86" s="255"/>
      <c r="DE86" s="255"/>
      <c r="DF86" s="255"/>
      <c r="DG86" s="255"/>
      <c r="DH86" s="255"/>
      <c r="DI86" s="255"/>
      <c r="DJ86" s="255"/>
      <c r="DK86" s="255"/>
      <c r="DL86" s="255"/>
      <c r="DM86" s="255"/>
      <c r="DN86" s="255"/>
      <c r="DO86" s="255"/>
      <c r="DP86" s="255"/>
      <c r="DQ86" s="255"/>
      <c r="DR86" s="255"/>
      <c r="DS86" s="255"/>
      <c r="DT86" s="255"/>
      <c r="DU86" s="255"/>
      <c r="DV86" s="255"/>
      <c r="DW86" s="255"/>
      <c r="DX86" s="255"/>
      <c r="DY86" s="255"/>
      <c r="DZ86" s="255"/>
      <c r="EA86" s="255"/>
      <c r="EB86" s="255"/>
      <c r="EC86" s="255"/>
      <c r="ED86" s="255"/>
      <c r="EE86" s="255"/>
      <c r="EF86" s="255"/>
      <c r="EG86" s="255"/>
      <c r="EH86" s="255"/>
      <c r="EI86" s="255"/>
      <c r="EJ86" s="255"/>
      <c r="EK86" s="255"/>
      <c r="EL86" s="255"/>
      <c r="EM86" s="255"/>
      <c r="EN86" s="255"/>
      <c r="EO86" s="255"/>
      <c r="EP86" s="255"/>
      <c r="EQ86" s="255"/>
      <c r="ER86" s="255"/>
      <c r="ES86" s="255"/>
      <c r="ET86" s="255"/>
      <c r="EU86" s="255"/>
      <c r="EV86" s="255"/>
      <c r="EW86" s="255"/>
      <c r="EX86" s="255"/>
      <c r="EY86" s="255"/>
      <c r="EZ86" s="255"/>
      <c r="FA86" s="255"/>
      <c r="FB86" s="255"/>
      <c r="FC86" s="255"/>
      <c r="FD86" s="255"/>
      <c r="FE86" s="255"/>
      <c r="FF86" s="255"/>
      <c r="FG86" s="255"/>
      <c r="FH86" s="255"/>
      <c r="FI86" s="255"/>
      <c r="FJ86" s="255"/>
      <c r="FK86" s="255"/>
      <c r="FL86" s="255"/>
      <c r="FM86" s="255"/>
      <c r="FN86" s="255"/>
      <c r="FO86" s="255"/>
      <c r="FP86" s="255"/>
      <c r="FQ86" s="255"/>
      <c r="FR86" s="255"/>
      <c r="FS86" s="255"/>
      <c r="FT86" s="255"/>
      <c r="FU86" s="255"/>
      <c r="FV86" s="255"/>
      <c r="FW86" s="255"/>
      <c r="FX86" s="255"/>
      <c r="FY86" s="255"/>
      <c r="FZ86" s="255"/>
      <c r="GA86" s="255"/>
      <c r="GB86" s="255"/>
      <c r="GC86" s="255"/>
      <c r="GD86" s="255"/>
      <c r="GE86" s="255"/>
      <c r="GF86" s="255"/>
      <c r="GG86" s="255"/>
      <c r="GH86" s="255"/>
      <c r="GI86" s="255"/>
      <c r="GJ86" s="255"/>
      <c r="GK86" s="255"/>
      <c r="GL86" s="255"/>
      <c r="GM86" s="255"/>
      <c r="GN86" s="255"/>
      <c r="GO86" s="255"/>
      <c r="GP86" s="255"/>
      <c r="GQ86" s="255"/>
      <c r="GR86" s="255"/>
      <c r="GS86" s="255"/>
      <c r="GT86" s="255"/>
      <c r="GU86" s="255"/>
      <c r="GV86" s="255"/>
      <c r="GW86" s="255"/>
      <c r="GX86" s="255"/>
      <c r="GY86" s="255"/>
      <c r="GZ86" s="255"/>
      <c r="HA86" s="255"/>
      <c r="HB86" s="255"/>
      <c r="HC86" s="255"/>
      <c r="HD86" s="255"/>
      <c r="HE86" s="255"/>
      <c r="HF86" s="255"/>
      <c r="HG86" s="255"/>
      <c r="HH86" s="255"/>
      <c r="HI86" s="255"/>
      <c r="HJ86" s="255"/>
      <c r="HK86" s="255"/>
      <c r="HL86" s="255"/>
      <c r="HM86" s="255"/>
      <c r="HN86" s="255"/>
      <c r="HO86" s="255"/>
      <c r="HP86" s="255"/>
      <c r="HQ86" s="255"/>
      <c r="HR86" s="255"/>
      <c r="HS86" s="255"/>
      <c r="HT86" s="255"/>
      <c r="HU86" s="255"/>
      <c r="HV86" s="255"/>
      <c r="HW86" s="255"/>
      <c r="HX86" s="255"/>
      <c r="HY86" s="255"/>
      <c r="HZ86" s="255"/>
      <c r="IA86" s="255"/>
      <c r="IB86" s="255"/>
      <c r="IC86" s="255"/>
      <c r="ID86" s="255"/>
      <c r="IE86" s="255"/>
      <c r="IF86" s="255"/>
      <c r="IG86" s="255"/>
      <c r="IH86" s="255"/>
      <c r="II86" s="255"/>
      <c r="IJ86" s="255"/>
      <c r="IK86" s="255"/>
      <c r="IL86" s="255"/>
      <c r="IM86" s="255"/>
      <c r="IN86" s="255"/>
      <c r="IO86" s="255"/>
      <c r="IP86" s="255"/>
      <c r="IQ86" s="255"/>
      <c r="IR86" s="255"/>
      <c r="IS86" s="255"/>
      <c r="IT86" s="255"/>
      <c r="IU86" s="255"/>
      <c r="IV86" s="255"/>
    </row>
    <row r="87" spans="1:256" x14ac:dyDescent="0.25">
      <c r="A87" s="239" t="s">
        <v>263</v>
      </c>
      <c r="B87" s="240" t="s">
        <v>466</v>
      </c>
      <c r="C87" s="241" t="s">
        <v>196</v>
      </c>
      <c r="D87" s="241" t="s">
        <v>262</v>
      </c>
      <c r="E87" s="241" t="s">
        <v>246</v>
      </c>
      <c r="F87" s="241"/>
      <c r="G87" s="242">
        <f>SUM(G88)</f>
        <v>300</v>
      </c>
    </row>
    <row r="88" spans="1:256" s="255" customFormat="1" ht="54" customHeight="1" x14ac:dyDescent="0.25">
      <c r="A88" s="235" t="s">
        <v>467</v>
      </c>
      <c r="B88" s="246" t="s">
        <v>466</v>
      </c>
      <c r="C88" s="237" t="s">
        <v>196</v>
      </c>
      <c r="D88" s="237" t="s">
        <v>262</v>
      </c>
      <c r="E88" s="237" t="s">
        <v>246</v>
      </c>
      <c r="F88" s="237" t="s">
        <v>194</v>
      </c>
      <c r="G88" s="242">
        <v>300</v>
      </c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7"/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7"/>
      <c r="EP88" s="207"/>
      <c r="EQ88" s="207"/>
      <c r="ER88" s="207"/>
      <c r="ES88" s="207"/>
      <c r="ET88" s="207"/>
      <c r="EU88" s="207"/>
      <c r="EV88" s="207"/>
      <c r="EW88" s="207"/>
      <c r="EX88" s="207"/>
      <c r="EY88" s="207"/>
      <c r="EZ88" s="207"/>
      <c r="FA88" s="207"/>
      <c r="FB88" s="207"/>
      <c r="FC88" s="207"/>
      <c r="FD88" s="207"/>
      <c r="FE88" s="207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  <c r="FS88" s="207"/>
      <c r="FT88" s="207"/>
      <c r="FU88" s="207"/>
      <c r="FV88" s="207"/>
      <c r="FW88" s="207"/>
      <c r="FX88" s="207"/>
      <c r="FY88" s="207"/>
      <c r="FZ88" s="207"/>
      <c r="GA88" s="207"/>
      <c r="GB88" s="207"/>
      <c r="GC88" s="207"/>
      <c r="GD88" s="207"/>
      <c r="GE88" s="207"/>
      <c r="GF88" s="207"/>
      <c r="GG88" s="207"/>
      <c r="GH88" s="207"/>
      <c r="GI88" s="207"/>
      <c r="GJ88" s="207"/>
      <c r="GK88" s="207"/>
      <c r="GL88" s="207"/>
      <c r="GM88" s="207"/>
      <c r="GN88" s="207"/>
      <c r="GO88" s="207"/>
      <c r="GP88" s="207"/>
      <c r="GQ88" s="207"/>
      <c r="GR88" s="207"/>
      <c r="GS88" s="207"/>
      <c r="GT88" s="207"/>
      <c r="GU88" s="207"/>
      <c r="GV88" s="207"/>
      <c r="GW88" s="207"/>
      <c r="GX88" s="207"/>
      <c r="GY88" s="207"/>
      <c r="GZ88" s="207"/>
      <c r="HA88" s="207"/>
      <c r="HB88" s="207"/>
      <c r="HC88" s="207"/>
      <c r="HD88" s="207"/>
      <c r="HE88" s="207"/>
      <c r="HF88" s="207"/>
      <c r="HG88" s="207"/>
      <c r="HH88" s="207"/>
      <c r="HI88" s="207"/>
      <c r="HJ88" s="207"/>
      <c r="HK88" s="207"/>
      <c r="HL88" s="207"/>
      <c r="HM88" s="207"/>
      <c r="HN88" s="207"/>
      <c r="HO88" s="207"/>
      <c r="HP88" s="207"/>
      <c r="HQ88" s="207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  <c r="IJ88" s="207"/>
      <c r="IK88" s="207"/>
      <c r="IL88" s="207"/>
      <c r="IM88" s="207"/>
      <c r="IN88" s="207"/>
      <c r="IO88" s="207"/>
      <c r="IP88" s="207"/>
      <c r="IQ88" s="207"/>
      <c r="IR88" s="207"/>
      <c r="IS88" s="207"/>
      <c r="IT88" s="207"/>
      <c r="IU88" s="207"/>
      <c r="IV88" s="207"/>
    </row>
    <row r="89" spans="1:256" ht="39.6" x14ac:dyDescent="0.25">
      <c r="A89" s="239" t="s">
        <v>264</v>
      </c>
      <c r="B89" s="240" t="s">
        <v>466</v>
      </c>
      <c r="C89" s="241" t="s">
        <v>196</v>
      </c>
      <c r="D89" s="241" t="s">
        <v>262</v>
      </c>
      <c r="E89" s="241" t="s">
        <v>246</v>
      </c>
      <c r="F89" s="241"/>
      <c r="G89" s="242">
        <f>SUM(G90)</f>
        <v>300</v>
      </c>
    </row>
    <row r="90" spans="1:256" ht="26.4" x14ac:dyDescent="0.25">
      <c r="A90" s="235" t="s">
        <v>252</v>
      </c>
      <c r="B90" s="246" t="s">
        <v>466</v>
      </c>
      <c r="C90" s="237" t="s">
        <v>196</v>
      </c>
      <c r="D90" s="237" t="s">
        <v>262</v>
      </c>
      <c r="E90" s="237" t="s">
        <v>246</v>
      </c>
      <c r="F90" s="237" t="s">
        <v>253</v>
      </c>
      <c r="G90" s="238">
        <v>300</v>
      </c>
    </row>
    <row r="91" spans="1:256" ht="15.6" x14ac:dyDescent="0.3">
      <c r="A91" s="221" t="s">
        <v>265</v>
      </c>
      <c r="B91" s="223" t="s">
        <v>466</v>
      </c>
      <c r="C91" s="267" t="s">
        <v>202</v>
      </c>
      <c r="D91" s="267"/>
      <c r="E91" s="267"/>
      <c r="F91" s="267"/>
      <c r="G91" s="268">
        <f>SUM(G111+G101+G92+G98)</f>
        <v>12011</v>
      </c>
    </row>
    <row r="92" spans="1:256" x14ac:dyDescent="0.25">
      <c r="A92" s="225" t="s">
        <v>266</v>
      </c>
      <c r="B92" s="226" t="s">
        <v>466</v>
      </c>
      <c r="C92" s="226" t="s">
        <v>202</v>
      </c>
      <c r="D92" s="226" t="s">
        <v>189</v>
      </c>
      <c r="E92" s="226"/>
      <c r="F92" s="226"/>
      <c r="G92" s="228">
        <f>SUM(G93)</f>
        <v>5000</v>
      </c>
    </row>
    <row r="93" spans="1:256" ht="14.4" x14ac:dyDescent="0.3">
      <c r="A93" s="230" t="s">
        <v>243</v>
      </c>
      <c r="B93" s="244" t="s">
        <v>466</v>
      </c>
      <c r="C93" s="226" t="s">
        <v>202</v>
      </c>
      <c r="D93" s="226" t="s">
        <v>189</v>
      </c>
      <c r="E93" s="244" t="s">
        <v>244</v>
      </c>
      <c r="F93" s="226"/>
      <c r="G93" s="228">
        <f>SUM(G94)</f>
        <v>5000</v>
      </c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  <c r="IV93" s="253"/>
    </row>
    <row r="94" spans="1:256" ht="27" customHeight="1" x14ac:dyDescent="0.25">
      <c r="A94" s="239" t="s">
        <v>267</v>
      </c>
      <c r="B94" s="240" t="s">
        <v>466</v>
      </c>
      <c r="C94" s="241" t="s">
        <v>202</v>
      </c>
      <c r="D94" s="241" t="s">
        <v>189</v>
      </c>
      <c r="E94" s="241" t="s">
        <v>268</v>
      </c>
      <c r="F94" s="241"/>
      <c r="G94" s="242">
        <f>SUM(G95+G96+G97)</f>
        <v>5000</v>
      </c>
    </row>
    <row r="95" spans="1:256" s="253" customFormat="1" ht="26.4" x14ac:dyDescent="0.25">
      <c r="A95" s="235" t="s">
        <v>468</v>
      </c>
      <c r="B95" s="240" t="s">
        <v>466</v>
      </c>
      <c r="C95" s="241" t="s">
        <v>202</v>
      </c>
      <c r="D95" s="241" t="s">
        <v>189</v>
      </c>
      <c r="E95" s="241" t="s">
        <v>268</v>
      </c>
      <c r="F95" s="237" t="s">
        <v>200</v>
      </c>
      <c r="G95" s="238">
        <v>5000</v>
      </c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  <c r="FS95" s="207"/>
      <c r="FT95" s="207"/>
      <c r="FU95" s="207"/>
      <c r="FV95" s="207"/>
      <c r="FW95" s="207"/>
      <c r="FX95" s="207"/>
      <c r="FY95" s="207"/>
      <c r="FZ95" s="207"/>
      <c r="GA95" s="207"/>
      <c r="GB95" s="207"/>
      <c r="GC95" s="207"/>
      <c r="GD95" s="207"/>
      <c r="GE95" s="207"/>
      <c r="GF95" s="207"/>
      <c r="GG95" s="207"/>
      <c r="GH95" s="207"/>
      <c r="GI95" s="207"/>
      <c r="GJ95" s="207"/>
      <c r="GK95" s="207"/>
      <c r="GL95" s="207"/>
      <c r="GM95" s="207"/>
      <c r="GN95" s="207"/>
      <c r="GO95" s="207"/>
      <c r="GP95" s="207"/>
      <c r="GQ95" s="207"/>
      <c r="GR95" s="207"/>
      <c r="GS95" s="207"/>
      <c r="GT95" s="207"/>
      <c r="GU95" s="207"/>
      <c r="GV95" s="207"/>
      <c r="GW95" s="207"/>
      <c r="GX95" s="207"/>
      <c r="GY95" s="207"/>
      <c r="GZ95" s="207"/>
      <c r="HA95" s="207"/>
      <c r="HB95" s="207"/>
      <c r="HC95" s="207"/>
      <c r="HD95" s="207"/>
      <c r="HE95" s="207"/>
      <c r="HF95" s="207"/>
      <c r="HG95" s="207"/>
      <c r="HH95" s="207"/>
      <c r="HI95" s="207"/>
      <c r="HJ95" s="207"/>
      <c r="HK95" s="207"/>
      <c r="HL95" s="207"/>
      <c r="HM95" s="207"/>
      <c r="HN95" s="207"/>
      <c r="HO95" s="207"/>
      <c r="HP95" s="207"/>
      <c r="HQ95" s="207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  <c r="IJ95" s="207"/>
      <c r="IK95" s="207"/>
      <c r="IL95" s="207"/>
      <c r="IM95" s="207"/>
      <c r="IN95" s="207"/>
      <c r="IO95" s="207"/>
      <c r="IP95" s="207"/>
      <c r="IQ95" s="207"/>
      <c r="IR95" s="207"/>
      <c r="IS95" s="207"/>
      <c r="IT95" s="207"/>
      <c r="IU95" s="207"/>
      <c r="IV95" s="207"/>
    </row>
    <row r="96" spans="1:256" ht="27" hidden="1" x14ac:dyDescent="0.3">
      <c r="A96" s="235" t="s">
        <v>476</v>
      </c>
      <c r="B96" s="246" t="s">
        <v>466</v>
      </c>
      <c r="C96" s="246" t="s">
        <v>202</v>
      </c>
      <c r="D96" s="246" t="s">
        <v>189</v>
      </c>
      <c r="E96" s="246" t="s">
        <v>441</v>
      </c>
      <c r="F96" s="246" t="s">
        <v>251</v>
      </c>
      <c r="G96" s="238"/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  <c r="AP96" s="234"/>
      <c r="AQ96" s="234"/>
      <c r="AR96" s="234"/>
      <c r="AS96" s="234"/>
      <c r="AT96" s="234"/>
      <c r="AU96" s="234"/>
      <c r="AV96" s="234"/>
      <c r="AW96" s="234"/>
      <c r="AX96" s="234"/>
      <c r="AY96" s="234"/>
      <c r="AZ96" s="234"/>
      <c r="BA96" s="234"/>
      <c r="BB96" s="234"/>
      <c r="BC96" s="234"/>
      <c r="BD96" s="234"/>
      <c r="BE96" s="234"/>
      <c r="BF96" s="234"/>
      <c r="BG96" s="234"/>
      <c r="BH96" s="234"/>
      <c r="BI96" s="234"/>
      <c r="BJ96" s="234"/>
      <c r="BK96" s="234"/>
      <c r="BL96" s="234"/>
      <c r="BM96" s="234"/>
      <c r="BN96" s="234"/>
      <c r="BO96" s="234"/>
      <c r="BP96" s="234"/>
      <c r="BQ96" s="234"/>
      <c r="BR96" s="234"/>
      <c r="BS96" s="234"/>
      <c r="BT96" s="234"/>
      <c r="BU96" s="234"/>
      <c r="BV96" s="234"/>
      <c r="BW96" s="234"/>
      <c r="BX96" s="234"/>
      <c r="BY96" s="234"/>
      <c r="BZ96" s="234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4"/>
      <c r="DE96" s="234"/>
      <c r="DF96" s="234"/>
      <c r="DG96" s="234"/>
      <c r="DH96" s="234"/>
      <c r="DI96" s="234"/>
      <c r="DJ96" s="234"/>
      <c r="DK96" s="234"/>
      <c r="DL96" s="234"/>
      <c r="DM96" s="234"/>
      <c r="DN96" s="234"/>
      <c r="DO96" s="234"/>
      <c r="DP96" s="234"/>
      <c r="DQ96" s="234"/>
      <c r="DR96" s="234"/>
      <c r="DS96" s="234"/>
      <c r="DT96" s="234"/>
      <c r="DU96" s="234"/>
      <c r="DV96" s="234"/>
      <c r="DW96" s="234"/>
      <c r="DX96" s="234"/>
      <c r="DY96" s="234"/>
      <c r="DZ96" s="234"/>
      <c r="EA96" s="234"/>
      <c r="EB96" s="234"/>
      <c r="EC96" s="234"/>
      <c r="ED96" s="234"/>
      <c r="EE96" s="234"/>
      <c r="EF96" s="234"/>
      <c r="EG96" s="234"/>
      <c r="EH96" s="234"/>
      <c r="EI96" s="234"/>
      <c r="EJ96" s="234"/>
      <c r="EK96" s="234"/>
      <c r="EL96" s="234"/>
      <c r="EM96" s="234"/>
      <c r="EN96" s="234"/>
      <c r="EO96" s="234"/>
      <c r="EP96" s="234"/>
      <c r="EQ96" s="234"/>
      <c r="ER96" s="234"/>
      <c r="ES96" s="234"/>
      <c r="ET96" s="234"/>
      <c r="EU96" s="234"/>
      <c r="EV96" s="234"/>
      <c r="EW96" s="234"/>
      <c r="EX96" s="234"/>
      <c r="EY96" s="234"/>
      <c r="EZ96" s="234"/>
      <c r="FA96" s="234"/>
      <c r="FB96" s="234"/>
      <c r="FC96" s="234"/>
      <c r="FD96" s="234"/>
      <c r="FE96" s="234"/>
      <c r="FF96" s="234"/>
      <c r="FG96" s="234"/>
      <c r="FH96" s="234"/>
      <c r="FI96" s="234"/>
      <c r="FJ96" s="234"/>
      <c r="FK96" s="234"/>
      <c r="FL96" s="234"/>
      <c r="FM96" s="234"/>
      <c r="FN96" s="234"/>
      <c r="FO96" s="234"/>
      <c r="FP96" s="234"/>
      <c r="FQ96" s="234"/>
      <c r="FR96" s="234"/>
      <c r="FS96" s="234"/>
      <c r="FT96" s="234"/>
      <c r="FU96" s="234"/>
      <c r="FV96" s="234"/>
      <c r="FW96" s="234"/>
      <c r="FX96" s="234"/>
      <c r="FY96" s="234"/>
      <c r="FZ96" s="234"/>
      <c r="GA96" s="234"/>
      <c r="GB96" s="234"/>
      <c r="GC96" s="234"/>
      <c r="GD96" s="234"/>
      <c r="GE96" s="234"/>
      <c r="GF96" s="234"/>
      <c r="GG96" s="234"/>
      <c r="GH96" s="234"/>
      <c r="GI96" s="234"/>
      <c r="GJ96" s="234"/>
      <c r="GK96" s="234"/>
      <c r="GL96" s="234"/>
      <c r="GM96" s="234"/>
      <c r="GN96" s="234"/>
      <c r="GO96" s="234"/>
      <c r="GP96" s="234"/>
      <c r="GQ96" s="234"/>
      <c r="GR96" s="234"/>
      <c r="GS96" s="234"/>
      <c r="GT96" s="234"/>
      <c r="GU96" s="234"/>
      <c r="GV96" s="234"/>
      <c r="GW96" s="234"/>
      <c r="GX96" s="234"/>
      <c r="GY96" s="234"/>
      <c r="GZ96" s="234"/>
      <c r="HA96" s="234"/>
      <c r="HB96" s="234"/>
      <c r="HC96" s="234"/>
      <c r="HD96" s="234"/>
      <c r="HE96" s="234"/>
      <c r="HF96" s="234"/>
      <c r="HG96" s="234"/>
      <c r="HH96" s="234"/>
      <c r="HI96" s="234"/>
      <c r="HJ96" s="234"/>
      <c r="HK96" s="234"/>
      <c r="HL96" s="234"/>
      <c r="HM96" s="234"/>
      <c r="HN96" s="234"/>
      <c r="HO96" s="234"/>
      <c r="HP96" s="234"/>
      <c r="HQ96" s="234"/>
      <c r="HR96" s="234"/>
      <c r="HS96" s="234"/>
      <c r="HT96" s="234"/>
      <c r="HU96" s="234"/>
      <c r="HV96" s="234"/>
      <c r="HW96" s="234"/>
      <c r="HX96" s="234"/>
      <c r="HY96" s="234"/>
      <c r="HZ96" s="234"/>
      <c r="IA96" s="234"/>
      <c r="IB96" s="234"/>
      <c r="IC96" s="234"/>
      <c r="ID96" s="234"/>
      <c r="IE96" s="234"/>
      <c r="IF96" s="234"/>
      <c r="IG96" s="234"/>
      <c r="IH96" s="234"/>
      <c r="II96" s="234"/>
      <c r="IJ96" s="234"/>
      <c r="IK96" s="234"/>
      <c r="IL96" s="234"/>
      <c r="IM96" s="234"/>
      <c r="IN96" s="234"/>
      <c r="IO96" s="234"/>
      <c r="IP96" s="234"/>
      <c r="IQ96" s="234"/>
      <c r="IR96" s="234"/>
      <c r="IS96" s="234"/>
      <c r="IT96" s="234"/>
      <c r="IU96" s="234"/>
      <c r="IV96" s="234"/>
    </row>
    <row r="97" spans="1:256" ht="27" hidden="1" x14ac:dyDescent="0.3">
      <c r="A97" s="235" t="s">
        <v>252</v>
      </c>
      <c r="B97" s="246" t="s">
        <v>466</v>
      </c>
      <c r="C97" s="246" t="s">
        <v>202</v>
      </c>
      <c r="D97" s="246" t="s">
        <v>189</v>
      </c>
      <c r="E97" s="246" t="s">
        <v>441</v>
      </c>
      <c r="F97" s="246" t="s">
        <v>253</v>
      </c>
      <c r="G97" s="238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  <c r="AP97" s="234"/>
      <c r="AQ97" s="234"/>
      <c r="AR97" s="234"/>
      <c r="AS97" s="234"/>
      <c r="AT97" s="234"/>
      <c r="AU97" s="234"/>
      <c r="AV97" s="234"/>
      <c r="AW97" s="234"/>
      <c r="AX97" s="234"/>
      <c r="AY97" s="234"/>
      <c r="AZ97" s="234"/>
      <c r="BA97" s="234"/>
      <c r="BB97" s="234"/>
      <c r="BC97" s="234"/>
      <c r="BD97" s="234"/>
      <c r="BE97" s="234"/>
      <c r="BF97" s="234"/>
      <c r="BG97" s="234"/>
      <c r="BH97" s="234"/>
      <c r="BI97" s="234"/>
      <c r="BJ97" s="234"/>
      <c r="BK97" s="234"/>
      <c r="BL97" s="234"/>
      <c r="BM97" s="234"/>
      <c r="BN97" s="234"/>
      <c r="BO97" s="234"/>
      <c r="BP97" s="234"/>
      <c r="BQ97" s="234"/>
      <c r="BR97" s="234"/>
      <c r="BS97" s="234"/>
      <c r="BT97" s="234"/>
      <c r="BU97" s="234"/>
      <c r="BV97" s="234"/>
      <c r="BW97" s="234"/>
      <c r="BX97" s="234"/>
      <c r="BY97" s="234"/>
      <c r="BZ97" s="234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4"/>
      <c r="DE97" s="234"/>
      <c r="DF97" s="234"/>
      <c r="DG97" s="234"/>
      <c r="DH97" s="234"/>
      <c r="DI97" s="234"/>
      <c r="DJ97" s="234"/>
      <c r="DK97" s="234"/>
      <c r="DL97" s="234"/>
      <c r="DM97" s="234"/>
      <c r="DN97" s="234"/>
      <c r="DO97" s="234"/>
      <c r="DP97" s="234"/>
      <c r="DQ97" s="234"/>
      <c r="DR97" s="234"/>
      <c r="DS97" s="234"/>
      <c r="DT97" s="234"/>
      <c r="DU97" s="234"/>
      <c r="DV97" s="234"/>
      <c r="DW97" s="234"/>
      <c r="DX97" s="234"/>
      <c r="DY97" s="234"/>
      <c r="DZ97" s="234"/>
      <c r="EA97" s="234"/>
      <c r="EB97" s="234"/>
      <c r="EC97" s="234"/>
      <c r="ED97" s="234"/>
      <c r="EE97" s="234"/>
      <c r="EF97" s="234"/>
      <c r="EG97" s="234"/>
      <c r="EH97" s="234"/>
      <c r="EI97" s="234"/>
      <c r="EJ97" s="234"/>
      <c r="EK97" s="234"/>
      <c r="EL97" s="234"/>
      <c r="EM97" s="234"/>
      <c r="EN97" s="234"/>
      <c r="EO97" s="234"/>
      <c r="EP97" s="234"/>
      <c r="EQ97" s="234"/>
      <c r="ER97" s="234"/>
      <c r="ES97" s="234"/>
      <c r="ET97" s="234"/>
      <c r="EU97" s="234"/>
      <c r="EV97" s="234"/>
      <c r="EW97" s="234"/>
      <c r="EX97" s="234"/>
      <c r="EY97" s="234"/>
      <c r="EZ97" s="234"/>
      <c r="FA97" s="234"/>
      <c r="FB97" s="234"/>
      <c r="FC97" s="234"/>
      <c r="FD97" s="234"/>
      <c r="FE97" s="234"/>
      <c r="FF97" s="234"/>
      <c r="FG97" s="234"/>
      <c r="FH97" s="234"/>
      <c r="FI97" s="234"/>
      <c r="FJ97" s="234"/>
      <c r="FK97" s="234"/>
      <c r="FL97" s="234"/>
      <c r="FM97" s="234"/>
      <c r="FN97" s="234"/>
      <c r="FO97" s="234"/>
      <c r="FP97" s="234"/>
      <c r="FQ97" s="234"/>
      <c r="FR97" s="234"/>
      <c r="FS97" s="234"/>
      <c r="FT97" s="234"/>
      <c r="FU97" s="234"/>
      <c r="FV97" s="234"/>
      <c r="FW97" s="234"/>
      <c r="FX97" s="234"/>
      <c r="FY97" s="234"/>
      <c r="FZ97" s="234"/>
      <c r="GA97" s="234"/>
      <c r="GB97" s="234"/>
      <c r="GC97" s="234"/>
      <c r="GD97" s="234"/>
      <c r="GE97" s="234"/>
      <c r="GF97" s="234"/>
      <c r="GG97" s="234"/>
      <c r="GH97" s="234"/>
      <c r="GI97" s="234"/>
      <c r="GJ97" s="234"/>
      <c r="GK97" s="234"/>
      <c r="GL97" s="234"/>
      <c r="GM97" s="234"/>
      <c r="GN97" s="234"/>
      <c r="GO97" s="234"/>
      <c r="GP97" s="234"/>
      <c r="GQ97" s="234"/>
      <c r="GR97" s="234"/>
      <c r="GS97" s="234"/>
      <c r="GT97" s="234"/>
      <c r="GU97" s="234"/>
      <c r="GV97" s="234"/>
      <c r="GW97" s="234"/>
      <c r="GX97" s="234"/>
      <c r="GY97" s="234"/>
      <c r="GZ97" s="234"/>
      <c r="HA97" s="234"/>
      <c r="HB97" s="234"/>
      <c r="HC97" s="234"/>
      <c r="HD97" s="234"/>
      <c r="HE97" s="234"/>
      <c r="HF97" s="234"/>
      <c r="HG97" s="234"/>
      <c r="HH97" s="234"/>
      <c r="HI97" s="234"/>
      <c r="HJ97" s="234"/>
      <c r="HK97" s="234"/>
      <c r="HL97" s="234"/>
      <c r="HM97" s="234"/>
      <c r="HN97" s="234"/>
      <c r="HO97" s="234"/>
      <c r="HP97" s="234"/>
      <c r="HQ97" s="234"/>
      <c r="HR97" s="234"/>
      <c r="HS97" s="234"/>
      <c r="HT97" s="234"/>
      <c r="HU97" s="234"/>
      <c r="HV97" s="234"/>
      <c r="HW97" s="234"/>
      <c r="HX97" s="234"/>
      <c r="HY97" s="234"/>
      <c r="HZ97" s="234"/>
      <c r="IA97" s="234"/>
      <c r="IB97" s="234"/>
      <c r="IC97" s="234"/>
      <c r="ID97" s="234"/>
      <c r="IE97" s="234"/>
      <c r="IF97" s="234"/>
      <c r="IG97" s="234"/>
      <c r="IH97" s="234"/>
      <c r="II97" s="234"/>
      <c r="IJ97" s="234"/>
      <c r="IK97" s="234"/>
      <c r="IL97" s="234"/>
      <c r="IM97" s="234"/>
      <c r="IN97" s="234"/>
      <c r="IO97" s="234"/>
      <c r="IP97" s="234"/>
      <c r="IQ97" s="234"/>
      <c r="IR97" s="234"/>
      <c r="IS97" s="234"/>
      <c r="IT97" s="234"/>
      <c r="IU97" s="234"/>
      <c r="IV97" s="234"/>
    </row>
    <row r="98" spans="1:256" s="234" customFormat="1" ht="14.4" x14ac:dyDescent="0.3">
      <c r="A98" s="225" t="s">
        <v>269</v>
      </c>
      <c r="B98" s="226" t="s">
        <v>466</v>
      </c>
      <c r="C98" s="226" t="s">
        <v>202</v>
      </c>
      <c r="D98" s="226" t="s">
        <v>270</v>
      </c>
      <c r="E98" s="226"/>
      <c r="F98" s="226"/>
      <c r="G98" s="228">
        <f>SUM(G99)</f>
        <v>11</v>
      </c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  <c r="DT98" s="255"/>
      <c r="DU98" s="255"/>
      <c r="DV98" s="255"/>
      <c r="DW98" s="255"/>
      <c r="DX98" s="255"/>
      <c r="DY98" s="255"/>
      <c r="DZ98" s="255"/>
      <c r="EA98" s="255"/>
      <c r="EB98" s="255"/>
      <c r="EC98" s="255"/>
      <c r="ED98" s="255"/>
      <c r="EE98" s="255"/>
      <c r="EF98" s="255"/>
      <c r="EG98" s="255"/>
      <c r="EH98" s="255"/>
      <c r="EI98" s="255"/>
      <c r="EJ98" s="255"/>
      <c r="EK98" s="255"/>
      <c r="EL98" s="255"/>
      <c r="EM98" s="255"/>
      <c r="EN98" s="255"/>
      <c r="EO98" s="255"/>
      <c r="EP98" s="255"/>
      <c r="EQ98" s="255"/>
      <c r="ER98" s="255"/>
      <c r="ES98" s="255"/>
      <c r="ET98" s="255"/>
      <c r="EU98" s="255"/>
      <c r="EV98" s="255"/>
      <c r="EW98" s="255"/>
      <c r="EX98" s="255"/>
      <c r="EY98" s="255"/>
      <c r="EZ98" s="255"/>
      <c r="FA98" s="255"/>
      <c r="FB98" s="255"/>
      <c r="FC98" s="255"/>
      <c r="FD98" s="255"/>
      <c r="FE98" s="255"/>
      <c r="FF98" s="255"/>
      <c r="FG98" s="255"/>
      <c r="FH98" s="255"/>
      <c r="FI98" s="255"/>
      <c r="FJ98" s="255"/>
      <c r="FK98" s="255"/>
      <c r="FL98" s="255"/>
      <c r="FM98" s="255"/>
      <c r="FN98" s="255"/>
      <c r="FO98" s="255"/>
      <c r="FP98" s="255"/>
      <c r="FQ98" s="255"/>
      <c r="FR98" s="255"/>
      <c r="FS98" s="255"/>
      <c r="FT98" s="255"/>
      <c r="FU98" s="255"/>
      <c r="FV98" s="255"/>
      <c r="FW98" s="255"/>
      <c r="FX98" s="255"/>
      <c r="FY98" s="255"/>
      <c r="FZ98" s="255"/>
      <c r="GA98" s="255"/>
      <c r="GB98" s="255"/>
      <c r="GC98" s="255"/>
      <c r="GD98" s="255"/>
      <c r="GE98" s="255"/>
      <c r="GF98" s="255"/>
      <c r="GG98" s="255"/>
      <c r="GH98" s="255"/>
      <c r="GI98" s="255"/>
      <c r="GJ98" s="255"/>
      <c r="GK98" s="255"/>
      <c r="GL98" s="255"/>
      <c r="GM98" s="255"/>
      <c r="GN98" s="255"/>
      <c r="GO98" s="255"/>
      <c r="GP98" s="255"/>
      <c r="GQ98" s="255"/>
      <c r="GR98" s="255"/>
      <c r="GS98" s="255"/>
      <c r="GT98" s="255"/>
      <c r="GU98" s="255"/>
      <c r="GV98" s="255"/>
      <c r="GW98" s="255"/>
      <c r="GX98" s="255"/>
      <c r="GY98" s="255"/>
      <c r="GZ98" s="255"/>
      <c r="HA98" s="255"/>
      <c r="HB98" s="255"/>
      <c r="HC98" s="255"/>
      <c r="HD98" s="255"/>
      <c r="HE98" s="255"/>
      <c r="HF98" s="255"/>
      <c r="HG98" s="255"/>
      <c r="HH98" s="255"/>
      <c r="HI98" s="255"/>
      <c r="HJ98" s="255"/>
      <c r="HK98" s="255"/>
      <c r="HL98" s="255"/>
      <c r="HM98" s="255"/>
      <c r="HN98" s="255"/>
      <c r="HO98" s="255"/>
      <c r="HP98" s="255"/>
      <c r="HQ98" s="255"/>
      <c r="HR98" s="255"/>
      <c r="HS98" s="255"/>
      <c r="HT98" s="255"/>
      <c r="HU98" s="255"/>
      <c r="HV98" s="255"/>
      <c r="HW98" s="255"/>
      <c r="HX98" s="255"/>
      <c r="HY98" s="255"/>
      <c r="HZ98" s="255"/>
      <c r="IA98" s="255"/>
      <c r="IB98" s="255"/>
      <c r="IC98" s="255"/>
      <c r="ID98" s="255"/>
      <c r="IE98" s="255"/>
      <c r="IF98" s="255"/>
      <c r="IG98" s="255"/>
      <c r="IH98" s="255"/>
      <c r="II98" s="255"/>
      <c r="IJ98" s="255"/>
      <c r="IK98" s="255"/>
      <c r="IL98" s="255"/>
      <c r="IM98" s="255"/>
      <c r="IN98" s="255"/>
      <c r="IO98" s="255"/>
      <c r="IP98" s="255"/>
      <c r="IQ98" s="255"/>
      <c r="IR98" s="255"/>
      <c r="IS98" s="255"/>
      <c r="IT98" s="255"/>
      <c r="IU98" s="255"/>
      <c r="IV98" s="255"/>
    </row>
    <row r="99" spans="1:256" s="234" customFormat="1" ht="40.200000000000003" x14ac:dyDescent="0.3">
      <c r="A99" s="239" t="s">
        <v>480</v>
      </c>
      <c r="B99" s="256" t="s">
        <v>466</v>
      </c>
      <c r="C99" s="256" t="s">
        <v>202</v>
      </c>
      <c r="D99" s="256" t="s">
        <v>270</v>
      </c>
      <c r="E99" s="256" t="s">
        <v>442</v>
      </c>
      <c r="F99" s="256"/>
      <c r="G99" s="242">
        <f>SUM(G100)</f>
        <v>11</v>
      </c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  <c r="AI99" s="257"/>
      <c r="AJ99" s="257"/>
      <c r="AK99" s="257"/>
      <c r="AL99" s="257"/>
      <c r="AM99" s="257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57"/>
      <c r="CB99" s="257"/>
      <c r="CC99" s="257"/>
      <c r="CD99" s="257"/>
      <c r="CE99" s="257"/>
      <c r="CF99" s="257"/>
      <c r="CG99" s="257"/>
      <c r="CH99" s="257"/>
      <c r="CI99" s="257"/>
      <c r="CJ99" s="257"/>
      <c r="CK99" s="257"/>
      <c r="CL99" s="257"/>
      <c r="CM99" s="257"/>
      <c r="CN99" s="257"/>
      <c r="CO99" s="257"/>
      <c r="CP99" s="257"/>
      <c r="CQ99" s="257"/>
      <c r="CR99" s="257"/>
      <c r="CS99" s="257"/>
      <c r="CT99" s="257"/>
      <c r="CU99" s="257"/>
      <c r="CV99" s="257"/>
      <c r="CW99" s="257"/>
      <c r="CX99" s="257"/>
      <c r="CY99" s="257"/>
      <c r="CZ99" s="257"/>
      <c r="DA99" s="257"/>
      <c r="DB99" s="257"/>
      <c r="DC99" s="257"/>
      <c r="DD99" s="257"/>
      <c r="DE99" s="257"/>
      <c r="DF99" s="257"/>
      <c r="DG99" s="257"/>
      <c r="DH99" s="257"/>
      <c r="DI99" s="257"/>
      <c r="DJ99" s="257"/>
      <c r="DK99" s="257"/>
      <c r="DL99" s="257"/>
      <c r="DM99" s="257"/>
      <c r="DN99" s="257"/>
      <c r="DO99" s="257"/>
      <c r="DP99" s="257"/>
      <c r="DQ99" s="257"/>
      <c r="DR99" s="257"/>
      <c r="DS99" s="257"/>
      <c r="DT99" s="257"/>
      <c r="DU99" s="257"/>
      <c r="DV99" s="257"/>
      <c r="DW99" s="257"/>
      <c r="DX99" s="257"/>
      <c r="DY99" s="257"/>
      <c r="DZ99" s="257"/>
      <c r="EA99" s="257"/>
      <c r="EB99" s="257"/>
      <c r="EC99" s="257"/>
      <c r="ED99" s="257"/>
      <c r="EE99" s="257"/>
      <c r="EF99" s="257"/>
      <c r="EG99" s="257"/>
      <c r="EH99" s="257"/>
      <c r="EI99" s="257"/>
      <c r="EJ99" s="257"/>
      <c r="EK99" s="257"/>
      <c r="EL99" s="257"/>
      <c r="EM99" s="257"/>
      <c r="EN99" s="257"/>
      <c r="EO99" s="257"/>
      <c r="EP99" s="257"/>
      <c r="EQ99" s="257"/>
      <c r="ER99" s="257"/>
      <c r="ES99" s="257"/>
      <c r="ET99" s="257"/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7"/>
      <c r="FK99" s="257"/>
      <c r="FL99" s="257"/>
      <c r="FM99" s="257"/>
      <c r="FN99" s="257"/>
      <c r="FO99" s="257"/>
      <c r="FP99" s="257"/>
      <c r="FQ99" s="257"/>
      <c r="FR99" s="257"/>
      <c r="FS99" s="257"/>
      <c r="FT99" s="257"/>
      <c r="FU99" s="257"/>
      <c r="FV99" s="257"/>
      <c r="FW99" s="257"/>
      <c r="FX99" s="257"/>
      <c r="FY99" s="257"/>
      <c r="FZ99" s="257"/>
      <c r="GA99" s="257"/>
      <c r="GB99" s="257"/>
      <c r="GC99" s="257"/>
      <c r="GD99" s="257"/>
      <c r="GE99" s="257"/>
      <c r="GF99" s="257"/>
      <c r="GG99" s="257"/>
      <c r="GH99" s="257"/>
      <c r="GI99" s="257"/>
      <c r="GJ99" s="257"/>
      <c r="GK99" s="257"/>
      <c r="GL99" s="257"/>
      <c r="GM99" s="257"/>
      <c r="GN99" s="257"/>
      <c r="GO99" s="257"/>
      <c r="GP99" s="257"/>
      <c r="GQ99" s="257"/>
      <c r="GR99" s="257"/>
      <c r="GS99" s="257"/>
      <c r="GT99" s="257"/>
      <c r="GU99" s="257"/>
      <c r="GV99" s="257"/>
      <c r="GW99" s="257"/>
      <c r="GX99" s="257"/>
      <c r="GY99" s="257"/>
      <c r="GZ99" s="257"/>
      <c r="HA99" s="257"/>
      <c r="HB99" s="257"/>
      <c r="HC99" s="257"/>
      <c r="HD99" s="257"/>
      <c r="HE99" s="257"/>
      <c r="HF99" s="257"/>
      <c r="HG99" s="257"/>
      <c r="HH99" s="257"/>
      <c r="HI99" s="257"/>
      <c r="HJ99" s="257"/>
      <c r="HK99" s="257"/>
      <c r="HL99" s="257"/>
      <c r="HM99" s="257"/>
      <c r="HN99" s="257"/>
      <c r="HO99" s="257"/>
      <c r="HP99" s="257"/>
      <c r="HQ99" s="257"/>
      <c r="HR99" s="257"/>
      <c r="HS99" s="257"/>
      <c r="HT99" s="257"/>
      <c r="HU99" s="257"/>
      <c r="HV99" s="257"/>
      <c r="HW99" s="257"/>
      <c r="HX99" s="257"/>
      <c r="HY99" s="257"/>
      <c r="HZ99" s="257"/>
      <c r="IA99" s="257"/>
      <c r="IB99" s="257"/>
      <c r="IC99" s="257"/>
      <c r="ID99" s="257"/>
      <c r="IE99" s="257"/>
      <c r="IF99" s="257"/>
      <c r="IG99" s="257"/>
      <c r="IH99" s="257"/>
      <c r="II99" s="257"/>
      <c r="IJ99" s="257"/>
      <c r="IK99" s="257"/>
      <c r="IL99" s="257"/>
      <c r="IM99" s="257"/>
      <c r="IN99" s="257"/>
      <c r="IO99" s="257"/>
      <c r="IP99" s="257"/>
      <c r="IQ99" s="257"/>
      <c r="IR99" s="257"/>
      <c r="IS99" s="257"/>
      <c r="IT99" s="257"/>
      <c r="IU99" s="257"/>
      <c r="IV99" s="257"/>
    </row>
    <row r="100" spans="1:256" s="255" customFormat="1" ht="14.4" x14ac:dyDescent="0.3">
      <c r="A100" s="235" t="s">
        <v>210</v>
      </c>
      <c r="B100" s="246" t="s">
        <v>466</v>
      </c>
      <c r="C100" s="246" t="s">
        <v>202</v>
      </c>
      <c r="D100" s="246" t="s">
        <v>270</v>
      </c>
      <c r="E100" s="246" t="s">
        <v>442</v>
      </c>
      <c r="F100" s="246" t="s">
        <v>211</v>
      </c>
      <c r="G100" s="238">
        <v>11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  <c r="AU100" s="234"/>
      <c r="AV100" s="234"/>
      <c r="AW100" s="234"/>
      <c r="AX100" s="234"/>
      <c r="AY100" s="234"/>
      <c r="AZ100" s="234"/>
      <c r="BA100" s="234"/>
      <c r="BB100" s="234"/>
      <c r="BC100" s="234"/>
      <c r="BD100" s="234"/>
      <c r="BE100" s="234"/>
      <c r="BF100" s="234"/>
      <c r="BG100" s="234"/>
      <c r="BH100" s="234"/>
      <c r="BI100" s="234"/>
      <c r="BJ100" s="234"/>
      <c r="BK100" s="234"/>
      <c r="BL100" s="234"/>
      <c r="BM100" s="234"/>
      <c r="BN100" s="234"/>
      <c r="BO100" s="234"/>
      <c r="BP100" s="234"/>
      <c r="BQ100" s="234"/>
      <c r="BR100" s="234"/>
      <c r="BS100" s="234"/>
      <c r="BT100" s="234"/>
      <c r="BU100" s="234"/>
      <c r="BV100" s="234"/>
      <c r="BW100" s="234"/>
      <c r="BX100" s="234"/>
      <c r="BY100" s="234"/>
      <c r="BZ100" s="234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4"/>
      <c r="DE100" s="234"/>
      <c r="DF100" s="234"/>
      <c r="DG100" s="234"/>
      <c r="DH100" s="234"/>
      <c r="DI100" s="234"/>
      <c r="DJ100" s="234"/>
      <c r="DK100" s="234"/>
      <c r="DL100" s="234"/>
      <c r="DM100" s="234"/>
      <c r="DN100" s="234"/>
      <c r="DO100" s="234"/>
      <c r="DP100" s="234"/>
      <c r="DQ100" s="234"/>
      <c r="DR100" s="234"/>
      <c r="DS100" s="234"/>
      <c r="DT100" s="234"/>
      <c r="DU100" s="234"/>
      <c r="DV100" s="234"/>
      <c r="DW100" s="234"/>
      <c r="DX100" s="234"/>
      <c r="DY100" s="234"/>
      <c r="DZ100" s="234"/>
      <c r="EA100" s="234"/>
      <c r="EB100" s="234"/>
      <c r="EC100" s="234"/>
      <c r="ED100" s="234"/>
      <c r="EE100" s="234"/>
      <c r="EF100" s="234"/>
      <c r="EG100" s="234"/>
      <c r="EH100" s="234"/>
      <c r="EI100" s="234"/>
      <c r="EJ100" s="234"/>
      <c r="EK100" s="234"/>
      <c r="EL100" s="234"/>
      <c r="EM100" s="234"/>
      <c r="EN100" s="234"/>
      <c r="EO100" s="234"/>
      <c r="EP100" s="234"/>
      <c r="EQ100" s="234"/>
      <c r="ER100" s="234"/>
      <c r="ES100" s="234"/>
      <c r="ET100" s="234"/>
      <c r="EU100" s="234"/>
      <c r="EV100" s="234"/>
      <c r="EW100" s="234"/>
      <c r="EX100" s="234"/>
      <c r="EY100" s="234"/>
      <c r="EZ100" s="234"/>
      <c r="FA100" s="234"/>
      <c r="FB100" s="234"/>
      <c r="FC100" s="234"/>
      <c r="FD100" s="234"/>
      <c r="FE100" s="234"/>
      <c r="FF100" s="234"/>
      <c r="FG100" s="234"/>
      <c r="FH100" s="234"/>
      <c r="FI100" s="234"/>
      <c r="FJ100" s="234"/>
      <c r="FK100" s="234"/>
      <c r="FL100" s="234"/>
      <c r="FM100" s="234"/>
      <c r="FN100" s="234"/>
      <c r="FO100" s="234"/>
      <c r="FP100" s="234"/>
      <c r="FQ100" s="234"/>
      <c r="FR100" s="234"/>
      <c r="FS100" s="234"/>
      <c r="FT100" s="234"/>
      <c r="FU100" s="234"/>
      <c r="FV100" s="234"/>
      <c r="FW100" s="234"/>
      <c r="FX100" s="234"/>
      <c r="FY100" s="234"/>
      <c r="FZ100" s="234"/>
      <c r="GA100" s="234"/>
      <c r="GB100" s="234"/>
      <c r="GC100" s="234"/>
      <c r="GD100" s="234"/>
      <c r="GE100" s="234"/>
      <c r="GF100" s="234"/>
      <c r="GG100" s="234"/>
      <c r="GH100" s="234"/>
      <c r="GI100" s="234"/>
      <c r="GJ100" s="234"/>
      <c r="GK100" s="234"/>
      <c r="GL100" s="234"/>
      <c r="GM100" s="234"/>
      <c r="GN100" s="234"/>
      <c r="GO100" s="234"/>
      <c r="GP100" s="234"/>
      <c r="GQ100" s="234"/>
      <c r="GR100" s="234"/>
      <c r="GS100" s="234"/>
      <c r="GT100" s="234"/>
      <c r="GU100" s="234"/>
      <c r="GV100" s="234"/>
      <c r="GW100" s="234"/>
      <c r="GX100" s="234"/>
      <c r="GY100" s="234"/>
      <c r="GZ100" s="234"/>
      <c r="HA100" s="234"/>
      <c r="HB100" s="234"/>
      <c r="HC100" s="234"/>
      <c r="HD100" s="234"/>
      <c r="HE100" s="234"/>
      <c r="HF100" s="234"/>
      <c r="HG100" s="234"/>
      <c r="HH100" s="234"/>
      <c r="HI100" s="234"/>
      <c r="HJ100" s="234"/>
      <c r="HK100" s="234"/>
      <c r="HL100" s="234"/>
      <c r="HM100" s="234"/>
      <c r="HN100" s="234"/>
      <c r="HO100" s="234"/>
      <c r="HP100" s="234"/>
      <c r="HQ100" s="234"/>
      <c r="HR100" s="234"/>
      <c r="HS100" s="234"/>
      <c r="HT100" s="234"/>
      <c r="HU100" s="234"/>
      <c r="HV100" s="234"/>
      <c r="HW100" s="234"/>
      <c r="HX100" s="234"/>
      <c r="HY100" s="234"/>
      <c r="HZ100" s="234"/>
      <c r="IA100" s="234"/>
      <c r="IB100" s="234"/>
      <c r="IC100" s="234"/>
      <c r="ID100" s="234"/>
      <c r="IE100" s="234"/>
      <c r="IF100" s="234"/>
      <c r="IG100" s="234"/>
      <c r="IH100" s="234"/>
      <c r="II100" s="234"/>
      <c r="IJ100" s="234"/>
      <c r="IK100" s="234"/>
      <c r="IL100" s="234"/>
      <c r="IM100" s="234"/>
      <c r="IN100" s="234"/>
      <c r="IO100" s="234"/>
      <c r="IP100" s="234"/>
      <c r="IQ100" s="234"/>
      <c r="IR100" s="234"/>
      <c r="IS100" s="234"/>
      <c r="IT100" s="234"/>
      <c r="IU100" s="234"/>
      <c r="IV100" s="234"/>
    </row>
    <row r="101" spans="1:256" s="257" customFormat="1" ht="13.8" x14ac:dyDescent="0.25">
      <c r="A101" s="225" t="s">
        <v>273</v>
      </c>
      <c r="B101" s="226" t="s">
        <v>466</v>
      </c>
      <c r="C101" s="227" t="s">
        <v>202</v>
      </c>
      <c r="D101" s="227" t="s">
        <v>274</v>
      </c>
      <c r="E101" s="227"/>
      <c r="F101" s="227"/>
      <c r="G101" s="228">
        <f>SUM(G104+G102)</f>
        <v>6550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  <c r="DH101" s="207"/>
      <c r="DI101" s="207"/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/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/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7"/>
      <c r="FK101" s="207"/>
      <c r="FL101" s="207"/>
      <c r="FM101" s="207"/>
      <c r="FN101" s="207"/>
      <c r="FO101" s="207"/>
      <c r="FP101" s="207"/>
      <c r="FQ101" s="207"/>
      <c r="FR101" s="207"/>
      <c r="FS101" s="207"/>
      <c r="FT101" s="207"/>
      <c r="FU101" s="207"/>
      <c r="FV101" s="207"/>
      <c r="FW101" s="207"/>
      <c r="FX101" s="207"/>
      <c r="FY101" s="207"/>
      <c r="FZ101" s="207"/>
      <c r="GA101" s="207"/>
      <c r="GB101" s="207"/>
      <c r="GC101" s="207"/>
      <c r="GD101" s="207"/>
      <c r="GE101" s="207"/>
      <c r="GF101" s="207"/>
      <c r="GG101" s="207"/>
      <c r="GH101" s="207"/>
      <c r="GI101" s="207"/>
      <c r="GJ101" s="207"/>
      <c r="GK101" s="207"/>
      <c r="GL101" s="207"/>
      <c r="GM101" s="207"/>
      <c r="GN101" s="207"/>
      <c r="GO101" s="207"/>
      <c r="GP101" s="207"/>
      <c r="GQ101" s="207"/>
      <c r="GR101" s="207"/>
      <c r="GS101" s="207"/>
      <c r="GT101" s="207"/>
      <c r="GU101" s="207"/>
      <c r="GV101" s="207"/>
      <c r="GW101" s="207"/>
      <c r="GX101" s="207"/>
      <c r="GY101" s="207"/>
      <c r="GZ101" s="207"/>
      <c r="HA101" s="207"/>
      <c r="HB101" s="207"/>
      <c r="HC101" s="207"/>
      <c r="HD101" s="207"/>
      <c r="HE101" s="207"/>
      <c r="HF101" s="207"/>
      <c r="HG101" s="207"/>
      <c r="HH101" s="207"/>
      <c r="HI101" s="207"/>
      <c r="HJ101" s="207"/>
      <c r="HK101" s="207"/>
      <c r="HL101" s="207"/>
      <c r="HM101" s="207"/>
      <c r="HN101" s="207"/>
      <c r="HO101" s="207"/>
      <c r="HP101" s="207"/>
      <c r="HQ101" s="207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  <c r="IJ101" s="207"/>
      <c r="IK101" s="207"/>
      <c r="IL101" s="207"/>
      <c r="IM101" s="207"/>
      <c r="IN101" s="207"/>
      <c r="IO101" s="207"/>
      <c r="IP101" s="207"/>
      <c r="IQ101" s="207"/>
      <c r="IR101" s="207"/>
      <c r="IS101" s="207"/>
      <c r="IT101" s="207"/>
      <c r="IU101" s="207"/>
      <c r="IV101" s="207"/>
    </row>
    <row r="102" spans="1:256" s="234" customFormat="1" ht="43.5" hidden="1" customHeight="1" x14ac:dyDescent="0.3">
      <c r="A102" s="239" t="s">
        <v>481</v>
      </c>
      <c r="B102" s="256" t="s">
        <v>466</v>
      </c>
      <c r="C102" s="241" t="s">
        <v>202</v>
      </c>
      <c r="D102" s="241" t="s">
        <v>274</v>
      </c>
      <c r="E102" s="237" t="s">
        <v>482</v>
      </c>
      <c r="F102" s="241"/>
      <c r="G102" s="242">
        <f>SUM(G103)</f>
        <v>0</v>
      </c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  <c r="IK102" s="207"/>
      <c r="IL102" s="207"/>
      <c r="IM102" s="207"/>
      <c r="IN102" s="207"/>
      <c r="IO102" s="207"/>
      <c r="IP102" s="207"/>
      <c r="IQ102" s="207"/>
      <c r="IR102" s="207"/>
      <c r="IS102" s="207"/>
      <c r="IT102" s="207"/>
      <c r="IU102" s="207"/>
      <c r="IV102" s="207"/>
    </row>
    <row r="103" spans="1:256" ht="26.4" hidden="1" x14ac:dyDescent="0.25">
      <c r="A103" s="235" t="s">
        <v>252</v>
      </c>
      <c r="B103" s="246" t="s">
        <v>466</v>
      </c>
      <c r="C103" s="237" t="s">
        <v>202</v>
      </c>
      <c r="D103" s="237" t="s">
        <v>274</v>
      </c>
      <c r="E103" s="237" t="s">
        <v>482</v>
      </c>
      <c r="F103" s="237" t="s">
        <v>253</v>
      </c>
      <c r="G103" s="238"/>
    </row>
    <row r="104" spans="1:256" ht="13.8" x14ac:dyDescent="0.3">
      <c r="A104" s="259" t="s">
        <v>479</v>
      </c>
      <c r="B104" s="244" t="s">
        <v>466</v>
      </c>
      <c r="C104" s="244" t="s">
        <v>202</v>
      </c>
      <c r="D104" s="244" t="s">
        <v>274</v>
      </c>
      <c r="E104" s="244" t="s">
        <v>244</v>
      </c>
      <c r="F104" s="244"/>
      <c r="G104" s="233">
        <f>SUM(G105+G108)</f>
        <v>6550</v>
      </c>
    </row>
    <row r="105" spans="1:256" ht="39.6" hidden="1" x14ac:dyDescent="0.25">
      <c r="A105" s="239" t="s">
        <v>483</v>
      </c>
      <c r="B105" s="240" t="s">
        <v>466</v>
      </c>
      <c r="C105" s="241" t="s">
        <v>202</v>
      </c>
      <c r="D105" s="241" t="s">
        <v>274</v>
      </c>
      <c r="E105" s="241" t="s">
        <v>484</v>
      </c>
      <c r="F105" s="241"/>
      <c r="G105" s="273">
        <f>SUM(G106+G107)</f>
        <v>0</v>
      </c>
    </row>
    <row r="106" spans="1:256" ht="26.4" hidden="1" x14ac:dyDescent="0.25">
      <c r="A106" s="235" t="s">
        <v>468</v>
      </c>
      <c r="B106" s="246" t="s">
        <v>466</v>
      </c>
      <c r="C106" s="237" t="s">
        <v>202</v>
      </c>
      <c r="D106" s="237" t="s">
        <v>274</v>
      </c>
      <c r="E106" s="237" t="s">
        <v>484</v>
      </c>
      <c r="F106" s="237" t="s">
        <v>200</v>
      </c>
      <c r="G106" s="238"/>
    </row>
    <row r="107" spans="1:256" ht="26.4" hidden="1" x14ac:dyDescent="0.25">
      <c r="A107" s="235" t="s">
        <v>252</v>
      </c>
      <c r="B107" s="246" t="s">
        <v>466</v>
      </c>
      <c r="C107" s="237" t="s">
        <v>202</v>
      </c>
      <c r="D107" s="237" t="s">
        <v>274</v>
      </c>
      <c r="E107" s="237" t="s">
        <v>484</v>
      </c>
      <c r="F107" s="237" t="s">
        <v>253</v>
      </c>
      <c r="G107" s="238"/>
    </row>
    <row r="108" spans="1:256" ht="39.6" x14ac:dyDescent="0.25">
      <c r="A108" s="239" t="s">
        <v>485</v>
      </c>
      <c r="B108" s="256" t="s">
        <v>466</v>
      </c>
      <c r="C108" s="241" t="s">
        <v>202</v>
      </c>
      <c r="D108" s="241" t="s">
        <v>274</v>
      </c>
      <c r="E108" s="241" t="s">
        <v>276</v>
      </c>
      <c r="F108" s="241"/>
      <c r="G108" s="242">
        <f>SUM(G109:G110)</f>
        <v>6550</v>
      </c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/>
      <c r="CG108" s="166"/>
      <c r="CH108" s="166"/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  <c r="EZ108" s="166"/>
      <c r="FA108" s="166"/>
      <c r="FB108" s="166"/>
      <c r="FC108" s="166"/>
      <c r="FD108" s="166"/>
      <c r="FE108" s="166"/>
      <c r="FF108" s="166"/>
      <c r="FG108" s="166"/>
      <c r="FH108" s="166"/>
      <c r="FI108" s="166"/>
      <c r="FJ108" s="166"/>
      <c r="FK108" s="166"/>
      <c r="FL108" s="166"/>
      <c r="FM108" s="166"/>
      <c r="FN108" s="166"/>
      <c r="FO108" s="166"/>
      <c r="FP108" s="166"/>
      <c r="FQ108" s="166"/>
      <c r="FR108" s="166"/>
      <c r="FS108" s="166"/>
      <c r="FT108" s="166"/>
      <c r="FU108" s="166"/>
      <c r="FV108" s="166"/>
      <c r="FW108" s="166"/>
      <c r="FX108" s="166"/>
      <c r="FY108" s="166"/>
      <c r="FZ108" s="166"/>
      <c r="GA108" s="166"/>
      <c r="GB108" s="166"/>
      <c r="GC108" s="166"/>
      <c r="GD108" s="166"/>
      <c r="GE108" s="166"/>
      <c r="GF108" s="166"/>
      <c r="GG108" s="166"/>
      <c r="GH108" s="166"/>
      <c r="GI108" s="166"/>
      <c r="GJ108" s="166"/>
      <c r="GK108" s="166"/>
      <c r="GL108" s="166"/>
      <c r="GM108" s="166"/>
      <c r="GN108" s="166"/>
      <c r="GO108" s="166"/>
      <c r="GP108" s="166"/>
      <c r="GQ108" s="166"/>
      <c r="GR108" s="166"/>
      <c r="GS108" s="166"/>
      <c r="GT108" s="166"/>
      <c r="GU108" s="166"/>
      <c r="GV108" s="166"/>
      <c r="GW108" s="166"/>
      <c r="GX108" s="166"/>
      <c r="GY108" s="166"/>
      <c r="GZ108" s="166"/>
      <c r="HA108" s="166"/>
      <c r="HB108" s="166"/>
      <c r="HC108" s="166"/>
      <c r="HD108" s="166"/>
      <c r="HE108" s="166"/>
      <c r="HF108" s="166"/>
      <c r="HG108" s="166"/>
      <c r="HH108" s="166"/>
      <c r="HI108" s="166"/>
      <c r="HJ108" s="166"/>
      <c r="HK108" s="166"/>
      <c r="HL108" s="166"/>
      <c r="HM108" s="166"/>
      <c r="HN108" s="166"/>
      <c r="HO108" s="166"/>
      <c r="HP108" s="166"/>
      <c r="HQ108" s="166"/>
      <c r="HR108" s="166"/>
      <c r="HS108" s="166"/>
      <c r="HT108" s="166"/>
      <c r="HU108" s="166"/>
      <c r="HV108" s="166"/>
      <c r="HW108" s="166"/>
      <c r="HX108" s="166"/>
      <c r="HY108" s="166"/>
      <c r="HZ108" s="166"/>
      <c r="IA108" s="166"/>
      <c r="IB108" s="166"/>
      <c r="IC108" s="166"/>
      <c r="ID108" s="166"/>
      <c r="IE108" s="166"/>
      <c r="IF108" s="166"/>
      <c r="IG108" s="166"/>
      <c r="IH108" s="166"/>
      <c r="II108" s="166"/>
      <c r="IJ108" s="166"/>
      <c r="IK108" s="166"/>
      <c r="IL108" s="166"/>
      <c r="IM108" s="166"/>
      <c r="IN108" s="166"/>
      <c r="IO108" s="166"/>
      <c r="IP108" s="166"/>
      <c r="IQ108" s="166"/>
      <c r="IR108" s="166"/>
      <c r="IS108" s="166"/>
      <c r="IT108" s="166"/>
      <c r="IU108" s="166"/>
      <c r="IV108" s="166"/>
    </row>
    <row r="109" spans="1:256" ht="26.4" x14ac:dyDescent="0.25">
      <c r="A109" s="235" t="s">
        <v>468</v>
      </c>
      <c r="B109" s="246" t="s">
        <v>466</v>
      </c>
      <c r="C109" s="237" t="s">
        <v>202</v>
      </c>
      <c r="D109" s="237" t="s">
        <v>274</v>
      </c>
      <c r="E109" s="237" t="s">
        <v>276</v>
      </c>
      <c r="F109" s="237" t="s">
        <v>200</v>
      </c>
      <c r="G109" s="238">
        <v>4500</v>
      </c>
    </row>
    <row r="110" spans="1:256" s="166" customFormat="1" ht="26.4" x14ac:dyDescent="0.25">
      <c r="A110" s="235" t="s">
        <v>252</v>
      </c>
      <c r="B110" s="246" t="s">
        <v>466</v>
      </c>
      <c r="C110" s="237" t="s">
        <v>202</v>
      </c>
      <c r="D110" s="237" t="s">
        <v>274</v>
      </c>
      <c r="E110" s="237" t="s">
        <v>276</v>
      </c>
      <c r="F110" s="237" t="s">
        <v>253</v>
      </c>
      <c r="G110" s="238">
        <v>2050</v>
      </c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7"/>
      <c r="EJ110" s="207"/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7"/>
      <c r="EU110" s="207"/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7"/>
      <c r="FF110" s="207"/>
      <c r="FG110" s="207"/>
      <c r="FH110" s="207"/>
      <c r="FI110" s="207"/>
      <c r="FJ110" s="207"/>
      <c r="FK110" s="207"/>
      <c r="FL110" s="207"/>
      <c r="FM110" s="207"/>
      <c r="FN110" s="207"/>
      <c r="FO110" s="207"/>
      <c r="FP110" s="207"/>
      <c r="FQ110" s="207"/>
      <c r="FR110" s="207"/>
      <c r="FS110" s="207"/>
      <c r="FT110" s="207"/>
      <c r="FU110" s="207"/>
      <c r="FV110" s="207"/>
      <c r="FW110" s="207"/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207"/>
      <c r="HK110" s="207"/>
      <c r="HL110" s="207"/>
      <c r="HM110" s="207"/>
      <c r="HN110" s="207"/>
      <c r="HO110" s="207"/>
      <c r="HP110" s="207"/>
      <c r="HQ110" s="207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  <c r="IJ110" s="207"/>
      <c r="IK110" s="207"/>
      <c r="IL110" s="207"/>
      <c r="IM110" s="207"/>
      <c r="IN110" s="207"/>
      <c r="IO110" s="207"/>
      <c r="IP110" s="207"/>
      <c r="IQ110" s="207"/>
      <c r="IR110" s="207"/>
      <c r="IS110" s="207"/>
      <c r="IT110" s="207"/>
      <c r="IU110" s="207"/>
      <c r="IV110" s="207"/>
    </row>
    <row r="111" spans="1:256" ht="27" x14ac:dyDescent="0.3">
      <c r="A111" s="225" t="s">
        <v>278</v>
      </c>
      <c r="B111" s="226" t="s">
        <v>466</v>
      </c>
      <c r="C111" s="226" t="s">
        <v>202</v>
      </c>
      <c r="D111" s="226" t="s">
        <v>279</v>
      </c>
      <c r="E111" s="226"/>
      <c r="F111" s="226"/>
      <c r="G111" s="228">
        <f>SUM(G112)</f>
        <v>450</v>
      </c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  <c r="BA111" s="274"/>
      <c r="BB111" s="274"/>
      <c r="BC111" s="274"/>
      <c r="BD111" s="274"/>
      <c r="BE111" s="274"/>
      <c r="BF111" s="274"/>
      <c r="BG111" s="274"/>
      <c r="BH111" s="274"/>
      <c r="BI111" s="274"/>
      <c r="BJ111" s="274"/>
      <c r="BK111" s="274"/>
      <c r="BL111" s="274"/>
      <c r="BM111" s="274"/>
      <c r="BN111" s="274"/>
      <c r="BO111" s="274"/>
      <c r="BP111" s="274"/>
      <c r="BQ111" s="274"/>
      <c r="BR111" s="274"/>
      <c r="BS111" s="274"/>
      <c r="BT111" s="274"/>
      <c r="BU111" s="274"/>
      <c r="BV111" s="274"/>
      <c r="BW111" s="274"/>
      <c r="BX111" s="274"/>
      <c r="BY111" s="274"/>
      <c r="BZ111" s="274"/>
      <c r="CA111" s="274"/>
      <c r="CB111" s="274"/>
      <c r="CC111" s="274"/>
      <c r="CD111" s="274"/>
      <c r="CE111" s="274"/>
      <c r="CF111" s="274"/>
      <c r="CG111" s="274"/>
      <c r="CH111" s="274"/>
      <c r="CI111" s="274"/>
      <c r="CJ111" s="274"/>
      <c r="CK111" s="274"/>
      <c r="CL111" s="274"/>
      <c r="CM111" s="274"/>
      <c r="CN111" s="274"/>
      <c r="CO111" s="274"/>
      <c r="CP111" s="274"/>
      <c r="CQ111" s="274"/>
      <c r="CR111" s="274"/>
      <c r="CS111" s="274"/>
      <c r="CT111" s="274"/>
      <c r="CU111" s="274"/>
      <c r="CV111" s="274"/>
      <c r="CW111" s="274"/>
      <c r="CX111" s="274"/>
      <c r="CY111" s="274"/>
      <c r="CZ111" s="274"/>
      <c r="DA111" s="274"/>
      <c r="DB111" s="274"/>
      <c r="DC111" s="274"/>
      <c r="DD111" s="274"/>
      <c r="DE111" s="274"/>
      <c r="DF111" s="274"/>
      <c r="DG111" s="274"/>
      <c r="DH111" s="274"/>
      <c r="DI111" s="274"/>
      <c r="DJ111" s="274"/>
      <c r="DK111" s="274"/>
      <c r="DL111" s="274"/>
      <c r="DM111" s="274"/>
      <c r="DN111" s="274"/>
      <c r="DO111" s="274"/>
      <c r="DP111" s="274"/>
      <c r="DQ111" s="274"/>
      <c r="DR111" s="274"/>
      <c r="DS111" s="274"/>
      <c r="DT111" s="274"/>
      <c r="DU111" s="274"/>
      <c r="DV111" s="274"/>
      <c r="DW111" s="274"/>
      <c r="DX111" s="274"/>
      <c r="DY111" s="274"/>
      <c r="DZ111" s="274"/>
      <c r="EA111" s="274"/>
      <c r="EB111" s="274"/>
      <c r="EC111" s="274"/>
      <c r="ED111" s="274"/>
      <c r="EE111" s="274"/>
      <c r="EF111" s="274"/>
      <c r="EG111" s="274"/>
      <c r="EH111" s="274"/>
      <c r="EI111" s="274"/>
      <c r="EJ111" s="274"/>
      <c r="EK111" s="274"/>
      <c r="EL111" s="274"/>
      <c r="EM111" s="274"/>
      <c r="EN111" s="274"/>
      <c r="EO111" s="274"/>
      <c r="EP111" s="274"/>
      <c r="EQ111" s="274"/>
      <c r="ER111" s="274"/>
      <c r="ES111" s="274"/>
      <c r="ET111" s="274"/>
      <c r="EU111" s="274"/>
      <c r="EV111" s="274"/>
      <c r="EW111" s="274"/>
      <c r="EX111" s="274"/>
      <c r="EY111" s="274"/>
      <c r="EZ111" s="274"/>
      <c r="FA111" s="274"/>
      <c r="FB111" s="274"/>
      <c r="FC111" s="274"/>
      <c r="FD111" s="274"/>
      <c r="FE111" s="274"/>
      <c r="FF111" s="274"/>
      <c r="FG111" s="274"/>
      <c r="FH111" s="274"/>
      <c r="FI111" s="274"/>
      <c r="FJ111" s="274"/>
      <c r="FK111" s="274"/>
      <c r="FL111" s="274"/>
      <c r="FM111" s="274"/>
      <c r="FN111" s="274"/>
      <c r="FO111" s="274"/>
      <c r="FP111" s="274"/>
      <c r="FQ111" s="274"/>
      <c r="FR111" s="274"/>
      <c r="FS111" s="274"/>
      <c r="FT111" s="274"/>
      <c r="FU111" s="274"/>
      <c r="FV111" s="274"/>
      <c r="FW111" s="274"/>
      <c r="FX111" s="274"/>
      <c r="FY111" s="274"/>
      <c r="FZ111" s="274"/>
      <c r="GA111" s="274"/>
      <c r="GB111" s="274"/>
      <c r="GC111" s="274"/>
      <c r="GD111" s="274"/>
      <c r="GE111" s="274"/>
      <c r="GF111" s="274"/>
      <c r="GG111" s="274"/>
      <c r="GH111" s="274"/>
      <c r="GI111" s="274"/>
      <c r="GJ111" s="274"/>
      <c r="GK111" s="274"/>
      <c r="GL111" s="274"/>
      <c r="GM111" s="274"/>
      <c r="GN111" s="274"/>
      <c r="GO111" s="274"/>
      <c r="GP111" s="274"/>
      <c r="GQ111" s="274"/>
      <c r="GR111" s="274"/>
      <c r="GS111" s="274"/>
      <c r="GT111" s="274"/>
      <c r="GU111" s="274"/>
      <c r="GV111" s="274"/>
      <c r="GW111" s="274"/>
      <c r="GX111" s="274"/>
      <c r="GY111" s="274"/>
      <c r="GZ111" s="274"/>
      <c r="HA111" s="274"/>
      <c r="HB111" s="274"/>
      <c r="HC111" s="274"/>
      <c r="HD111" s="274"/>
      <c r="HE111" s="274"/>
      <c r="HF111" s="274"/>
      <c r="HG111" s="274"/>
      <c r="HH111" s="274"/>
      <c r="HI111" s="274"/>
      <c r="HJ111" s="274"/>
      <c r="HK111" s="274"/>
      <c r="HL111" s="274"/>
      <c r="HM111" s="274"/>
      <c r="HN111" s="274"/>
      <c r="HO111" s="274"/>
      <c r="HP111" s="274"/>
      <c r="HQ111" s="274"/>
      <c r="HR111" s="274"/>
      <c r="HS111" s="274"/>
      <c r="HT111" s="274"/>
      <c r="HU111" s="274"/>
      <c r="HV111" s="274"/>
      <c r="HW111" s="274"/>
      <c r="HX111" s="274"/>
      <c r="HY111" s="274"/>
      <c r="HZ111" s="274"/>
      <c r="IA111" s="274"/>
      <c r="IB111" s="274"/>
      <c r="IC111" s="274"/>
      <c r="ID111" s="274"/>
      <c r="IE111" s="274"/>
      <c r="IF111" s="274"/>
      <c r="IG111" s="274"/>
      <c r="IH111" s="274"/>
      <c r="II111" s="274"/>
      <c r="IJ111" s="274"/>
      <c r="IK111" s="274"/>
      <c r="IL111" s="274"/>
      <c r="IM111" s="274"/>
      <c r="IN111" s="274"/>
      <c r="IO111" s="274"/>
      <c r="IP111" s="274"/>
      <c r="IQ111" s="274"/>
      <c r="IR111" s="274"/>
      <c r="IS111" s="274"/>
      <c r="IT111" s="274"/>
      <c r="IU111" s="274"/>
      <c r="IV111" s="274"/>
    </row>
    <row r="112" spans="1:256" ht="13.8" x14ac:dyDescent="0.3">
      <c r="A112" s="230" t="s">
        <v>243</v>
      </c>
      <c r="B112" s="237" t="s">
        <v>466</v>
      </c>
      <c r="C112" s="226" t="s">
        <v>202</v>
      </c>
      <c r="D112" s="226" t="s">
        <v>279</v>
      </c>
      <c r="E112" s="226" t="s">
        <v>486</v>
      </c>
      <c r="F112" s="226"/>
      <c r="G112" s="228">
        <f>SUM(G115+G117+G113)</f>
        <v>450</v>
      </c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67"/>
      <c r="DN112" s="167"/>
      <c r="DO112" s="167"/>
      <c r="DP112" s="167"/>
      <c r="DQ112" s="167"/>
      <c r="DR112" s="167"/>
      <c r="DS112" s="167"/>
      <c r="DT112" s="167"/>
      <c r="DU112" s="167"/>
      <c r="DV112" s="167"/>
      <c r="DW112" s="167"/>
      <c r="DX112" s="167"/>
      <c r="DY112" s="167"/>
      <c r="DZ112" s="167"/>
      <c r="EA112" s="167"/>
      <c r="EB112" s="167"/>
      <c r="EC112" s="167"/>
      <c r="ED112" s="167"/>
      <c r="EE112" s="167"/>
      <c r="EF112" s="167"/>
      <c r="EG112" s="167"/>
      <c r="EH112" s="167"/>
      <c r="EI112" s="167"/>
      <c r="EJ112" s="167"/>
      <c r="EK112" s="167"/>
      <c r="EL112" s="167"/>
      <c r="EM112" s="167"/>
      <c r="EN112" s="167"/>
      <c r="EO112" s="167"/>
      <c r="EP112" s="167"/>
      <c r="EQ112" s="167"/>
      <c r="ER112" s="167"/>
      <c r="ES112" s="167"/>
      <c r="ET112" s="167"/>
      <c r="EU112" s="167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67"/>
      <c r="GQ112" s="167"/>
      <c r="GR112" s="167"/>
      <c r="GS112" s="167"/>
      <c r="GT112" s="167"/>
      <c r="GU112" s="167"/>
      <c r="GV112" s="167"/>
      <c r="GW112" s="167"/>
      <c r="GX112" s="167"/>
      <c r="GY112" s="167"/>
      <c r="GZ112" s="167"/>
      <c r="HA112" s="167"/>
      <c r="HB112" s="167"/>
      <c r="HC112" s="167"/>
      <c r="HD112" s="167"/>
      <c r="HE112" s="167"/>
      <c r="HF112" s="167"/>
      <c r="HG112" s="167"/>
      <c r="HH112" s="167"/>
      <c r="HI112" s="167"/>
      <c r="HJ112" s="167"/>
      <c r="HK112" s="167"/>
      <c r="HL112" s="167"/>
      <c r="HM112" s="167"/>
      <c r="HN112" s="167"/>
      <c r="HO112" s="167"/>
      <c r="HP112" s="167"/>
      <c r="HQ112" s="167"/>
      <c r="HR112" s="167"/>
      <c r="HS112" s="167"/>
      <c r="HT112" s="167"/>
      <c r="HU112" s="167"/>
      <c r="HV112" s="167"/>
      <c r="HW112" s="167"/>
      <c r="HX112" s="167"/>
      <c r="HY112" s="167"/>
      <c r="HZ112" s="167"/>
      <c r="IA112" s="167"/>
      <c r="IB112" s="167"/>
      <c r="IC112" s="167"/>
      <c r="ID112" s="167"/>
      <c r="IE112" s="167"/>
      <c r="IF112" s="167"/>
      <c r="IG112" s="167"/>
      <c r="IH112" s="167"/>
      <c r="II112" s="167"/>
      <c r="IJ112" s="167"/>
      <c r="IK112" s="167"/>
      <c r="IL112" s="167"/>
      <c r="IM112" s="167"/>
      <c r="IN112" s="167"/>
      <c r="IO112" s="167"/>
      <c r="IP112" s="167"/>
      <c r="IQ112" s="167"/>
      <c r="IR112" s="167"/>
      <c r="IS112" s="167"/>
      <c r="IT112" s="167"/>
      <c r="IU112" s="167"/>
      <c r="IV112" s="167"/>
    </row>
    <row r="113" spans="1:256" s="274" customFormat="1" ht="40.200000000000003" x14ac:dyDescent="0.3">
      <c r="A113" s="239" t="s">
        <v>487</v>
      </c>
      <c r="B113" s="275" t="s">
        <v>466</v>
      </c>
      <c r="C113" s="256" t="s">
        <v>202</v>
      </c>
      <c r="D113" s="256" t="s">
        <v>279</v>
      </c>
      <c r="E113" s="256" t="s">
        <v>249</v>
      </c>
      <c r="F113" s="256"/>
      <c r="G113" s="242">
        <f>SUM(G114)</f>
        <v>400</v>
      </c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7"/>
      <c r="HF113" s="207"/>
      <c r="HG113" s="207"/>
      <c r="HH113" s="207"/>
      <c r="HI113" s="207"/>
      <c r="HJ113" s="207"/>
      <c r="HK113" s="207"/>
      <c r="HL113" s="207"/>
      <c r="HM113" s="207"/>
      <c r="HN113" s="207"/>
      <c r="HO113" s="207"/>
      <c r="HP113" s="207"/>
      <c r="HQ113" s="207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  <c r="IJ113" s="207"/>
      <c r="IK113" s="207"/>
      <c r="IL113" s="207"/>
      <c r="IM113" s="207"/>
      <c r="IN113" s="207"/>
      <c r="IO113" s="207"/>
      <c r="IP113" s="207"/>
      <c r="IQ113" s="207"/>
      <c r="IR113" s="207"/>
      <c r="IS113" s="207"/>
      <c r="IT113" s="207"/>
      <c r="IU113" s="207"/>
      <c r="IV113" s="207"/>
    </row>
    <row r="114" spans="1:256" s="167" customFormat="1" ht="26.4" x14ac:dyDescent="0.25">
      <c r="A114" s="235" t="s">
        <v>468</v>
      </c>
      <c r="B114" s="275" t="s">
        <v>466</v>
      </c>
      <c r="C114" s="237" t="s">
        <v>202</v>
      </c>
      <c r="D114" s="237" t="s">
        <v>279</v>
      </c>
      <c r="E114" s="237" t="s">
        <v>249</v>
      </c>
      <c r="F114" s="237" t="s">
        <v>200</v>
      </c>
      <c r="G114" s="276">
        <v>400</v>
      </c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  <c r="IR114" s="207"/>
      <c r="IS114" s="207"/>
      <c r="IT114" s="207"/>
      <c r="IU114" s="207"/>
      <c r="IV114" s="207"/>
    </row>
    <row r="115" spans="1:256" ht="52.8" hidden="1" x14ac:dyDescent="0.25">
      <c r="A115" s="239" t="s">
        <v>488</v>
      </c>
      <c r="B115" s="241" t="s">
        <v>466</v>
      </c>
      <c r="C115" s="241" t="s">
        <v>202</v>
      </c>
      <c r="D115" s="241" t="s">
        <v>279</v>
      </c>
      <c r="E115" s="241" t="s">
        <v>489</v>
      </c>
      <c r="F115" s="241"/>
      <c r="G115" s="273">
        <f>SUM(G116)</f>
        <v>0</v>
      </c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  <c r="EZ115" s="166"/>
      <c r="FA115" s="166"/>
      <c r="FB115" s="166"/>
      <c r="FC115" s="166"/>
      <c r="FD115" s="166"/>
      <c r="FE115" s="166"/>
      <c r="FF115" s="166"/>
      <c r="FG115" s="166"/>
      <c r="FH115" s="166"/>
      <c r="FI115" s="166"/>
      <c r="FJ115" s="166"/>
      <c r="FK115" s="166"/>
      <c r="FL115" s="166"/>
      <c r="FM115" s="166"/>
      <c r="FN115" s="166"/>
      <c r="FO115" s="166"/>
      <c r="FP115" s="166"/>
      <c r="FQ115" s="166"/>
      <c r="FR115" s="166"/>
      <c r="FS115" s="166"/>
      <c r="FT115" s="166"/>
      <c r="FU115" s="166"/>
      <c r="FV115" s="166"/>
      <c r="FW115" s="166"/>
      <c r="FX115" s="166"/>
      <c r="FY115" s="166"/>
      <c r="FZ115" s="166"/>
      <c r="GA115" s="166"/>
      <c r="GB115" s="166"/>
      <c r="GC115" s="166"/>
      <c r="GD115" s="166"/>
      <c r="GE115" s="166"/>
      <c r="GF115" s="166"/>
      <c r="GG115" s="166"/>
      <c r="GH115" s="166"/>
      <c r="GI115" s="166"/>
      <c r="GJ115" s="166"/>
      <c r="GK115" s="166"/>
      <c r="GL115" s="166"/>
      <c r="GM115" s="166"/>
      <c r="GN115" s="166"/>
      <c r="GO115" s="166"/>
      <c r="GP115" s="166"/>
      <c r="GQ115" s="166"/>
      <c r="GR115" s="166"/>
      <c r="GS115" s="166"/>
      <c r="GT115" s="166"/>
      <c r="GU115" s="166"/>
      <c r="GV115" s="166"/>
      <c r="GW115" s="166"/>
      <c r="GX115" s="166"/>
      <c r="GY115" s="166"/>
      <c r="GZ115" s="166"/>
      <c r="HA115" s="166"/>
      <c r="HB115" s="166"/>
      <c r="HC115" s="166"/>
      <c r="HD115" s="166"/>
      <c r="HE115" s="166"/>
      <c r="HF115" s="166"/>
      <c r="HG115" s="166"/>
      <c r="HH115" s="166"/>
      <c r="HI115" s="166"/>
      <c r="HJ115" s="166"/>
      <c r="HK115" s="166"/>
      <c r="HL115" s="166"/>
      <c r="HM115" s="166"/>
      <c r="HN115" s="166"/>
      <c r="HO115" s="166"/>
      <c r="HP115" s="166"/>
      <c r="HQ115" s="166"/>
      <c r="HR115" s="166"/>
      <c r="HS115" s="166"/>
      <c r="HT115" s="166"/>
      <c r="HU115" s="166"/>
      <c r="HV115" s="166"/>
      <c r="HW115" s="166"/>
      <c r="HX115" s="166"/>
      <c r="HY115" s="166"/>
      <c r="HZ115" s="166"/>
      <c r="IA115" s="166"/>
      <c r="IB115" s="166"/>
      <c r="IC115" s="166"/>
      <c r="ID115" s="166"/>
      <c r="IE115" s="166"/>
      <c r="IF115" s="166"/>
      <c r="IG115" s="166"/>
      <c r="IH115" s="166"/>
      <c r="II115" s="166"/>
      <c r="IJ115" s="166"/>
      <c r="IK115" s="166"/>
      <c r="IL115" s="166"/>
      <c r="IM115" s="166"/>
      <c r="IN115" s="166"/>
      <c r="IO115" s="166"/>
      <c r="IP115" s="166"/>
      <c r="IQ115" s="166"/>
      <c r="IR115" s="166"/>
      <c r="IS115" s="166"/>
      <c r="IT115" s="166"/>
      <c r="IU115" s="166"/>
      <c r="IV115" s="166"/>
    </row>
    <row r="116" spans="1:256" ht="26.4" hidden="1" x14ac:dyDescent="0.25">
      <c r="A116" s="235" t="s">
        <v>468</v>
      </c>
      <c r="B116" s="237" t="s">
        <v>466</v>
      </c>
      <c r="C116" s="241" t="s">
        <v>202</v>
      </c>
      <c r="D116" s="237" t="s">
        <v>279</v>
      </c>
      <c r="E116" s="246" t="s">
        <v>489</v>
      </c>
      <c r="F116" s="237" t="s">
        <v>200</v>
      </c>
      <c r="G116" s="238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/>
      <c r="CI116" s="166"/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  <c r="EZ116" s="166"/>
      <c r="FA116" s="166"/>
      <c r="FB116" s="166"/>
      <c r="FC116" s="166"/>
      <c r="FD116" s="166"/>
      <c r="FE116" s="166"/>
      <c r="FF116" s="166"/>
      <c r="FG116" s="166"/>
      <c r="FH116" s="166"/>
      <c r="FI116" s="166"/>
      <c r="FJ116" s="166"/>
      <c r="FK116" s="166"/>
      <c r="FL116" s="166"/>
      <c r="FM116" s="166"/>
      <c r="FN116" s="166"/>
      <c r="FO116" s="166"/>
      <c r="FP116" s="166"/>
      <c r="FQ116" s="166"/>
      <c r="FR116" s="166"/>
      <c r="FS116" s="166"/>
      <c r="FT116" s="166"/>
      <c r="FU116" s="166"/>
      <c r="FV116" s="166"/>
      <c r="FW116" s="166"/>
      <c r="FX116" s="166"/>
      <c r="FY116" s="166"/>
      <c r="FZ116" s="166"/>
      <c r="GA116" s="166"/>
      <c r="GB116" s="166"/>
      <c r="GC116" s="166"/>
      <c r="GD116" s="166"/>
      <c r="GE116" s="166"/>
      <c r="GF116" s="166"/>
      <c r="GG116" s="166"/>
      <c r="GH116" s="166"/>
      <c r="GI116" s="166"/>
      <c r="GJ116" s="166"/>
      <c r="GK116" s="166"/>
      <c r="GL116" s="166"/>
      <c r="GM116" s="166"/>
      <c r="GN116" s="166"/>
      <c r="GO116" s="166"/>
      <c r="GP116" s="166"/>
      <c r="GQ116" s="166"/>
      <c r="GR116" s="166"/>
      <c r="GS116" s="166"/>
      <c r="GT116" s="166"/>
      <c r="GU116" s="166"/>
      <c r="GV116" s="166"/>
      <c r="GW116" s="166"/>
      <c r="GX116" s="166"/>
      <c r="GY116" s="166"/>
      <c r="GZ116" s="166"/>
      <c r="HA116" s="166"/>
      <c r="HB116" s="166"/>
      <c r="HC116" s="166"/>
      <c r="HD116" s="166"/>
      <c r="HE116" s="166"/>
      <c r="HF116" s="166"/>
      <c r="HG116" s="166"/>
      <c r="HH116" s="166"/>
      <c r="HI116" s="166"/>
      <c r="HJ116" s="166"/>
      <c r="HK116" s="166"/>
      <c r="HL116" s="166"/>
      <c r="HM116" s="166"/>
      <c r="HN116" s="166"/>
      <c r="HO116" s="166"/>
      <c r="HP116" s="166"/>
      <c r="HQ116" s="166"/>
      <c r="HR116" s="166"/>
      <c r="HS116" s="166"/>
      <c r="HT116" s="166"/>
      <c r="HU116" s="166"/>
      <c r="HV116" s="166"/>
      <c r="HW116" s="166"/>
      <c r="HX116" s="166"/>
      <c r="HY116" s="166"/>
      <c r="HZ116" s="166"/>
      <c r="IA116" s="166"/>
      <c r="IB116" s="166"/>
      <c r="IC116" s="166"/>
      <c r="ID116" s="166"/>
      <c r="IE116" s="166"/>
      <c r="IF116" s="166"/>
      <c r="IG116" s="166"/>
      <c r="IH116" s="166"/>
      <c r="II116" s="166"/>
      <c r="IJ116" s="166"/>
      <c r="IK116" s="166"/>
      <c r="IL116" s="166"/>
      <c r="IM116" s="166"/>
      <c r="IN116" s="166"/>
      <c r="IO116" s="166"/>
      <c r="IP116" s="166"/>
      <c r="IQ116" s="166"/>
      <c r="IR116" s="166"/>
      <c r="IS116" s="166"/>
      <c r="IT116" s="166"/>
      <c r="IU116" s="166"/>
      <c r="IV116" s="166"/>
    </row>
    <row r="117" spans="1:256" s="166" customFormat="1" ht="39.6" x14ac:dyDescent="0.25">
      <c r="A117" s="239" t="s">
        <v>490</v>
      </c>
      <c r="B117" s="256" t="s">
        <v>466</v>
      </c>
      <c r="C117" s="241" t="s">
        <v>202</v>
      </c>
      <c r="D117" s="241" t="s">
        <v>279</v>
      </c>
      <c r="E117" s="241" t="s">
        <v>281</v>
      </c>
      <c r="F117" s="241"/>
      <c r="G117" s="238">
        <f>SUM(G118)</f>
        <v>50</v>
      </c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277"/>
      <c r="BM117" s="277"/>
      <c r="BN117" s="277"/>
      <c r="BO117" s="277"/>
      <c r="BP117" s="277"/>
      <c r="BQ117" s="277"/>
      <c r="BR117" s="277"/>
      <c r="BS117" s="277"/>
      <c r="BT117" s="277"/>
      <c r="BU117" s="277"/>
      <c r="BV117" s="277"/>
      <c r="BW117" s="277"/>
      <c r="BX117" s="277"/>
      <c r="BY117" s="277"/>
      <c r="BZ117" s="277"/>
      <c r="CA117" s="277"/>
      <c r="CB117" s="277"/>
      <c r="CC117" s="277"/>
      <c r="CD117" s="277"/>
      <c r="CE117" s="277"/>
      <c r="CF117" s="277"/>
      <c r="CG117" s="277"/>
      <c r="CH117" s="277"/>
      <c r="CI117" s="277"/>
      <c r="CJ117" s="277"/>
      <c r="CK117" s="277"/>
      <c r="CL117" s="277"/>
      <c r="CM117" s="277"/>
      <c r="CN117" s="277"/>
      <c r="CO117" s="277"/>
      <c r="CP117" s="277"/>
      <c r="CQ117" s="277"/>
      <c r="CR117" s="277"/>
      <c r="CS117" s="277"/>
      <c r="CT117" s="277"/>
      <c r="CU117" s="277"/>
      <c r="CV117" s="277"/>
      <c r="CW117" s="277"/>
      <c r="CX117" s="277"/>
      <c r="CY117" s="277"/>
      <c r="CZ117" s="277"/>
      <c r="DA117" s="277"/>
      <c r="DB117" s="277"/>
      <c r="DC117" s="277"/>
      <c r="DD117" s="277"/>
      <c r="DE117" s="277"/>
      <c r="DF117" s="277"/>
      <c r="DG117" s="277"/>
      <c r="DH117" s="277"/>
      <c r="DI117" s="277"/>
      <c r="DJ117" s="277"/>
      <c r="DK117" s="277"/>
      <c r="DL117" s="277"/>
      <c r="DM117" s="277"/>
      <c r="DN117" s="277"/>
      <c r="DO117" s="277"/>
      <c r="DP117" s="277"/>
      <c r="DQ117" s="277"/>
      <c r="DR117" s="277"/>
      <c r="DS117" s="277"/>
      <c r="DT117" s="277"/>
      <c r="DU117" s="277"/>
      <c r="DV117" s="277"/>
      <c r="DW117" s="277"/>
      <c r="DX117" s="277"/>
      <c r="DY117" s="277"/>
      <c r="DZ117" s="277"/>
      <c r="EA117" s="277"/>
      <c r="EB117" s="277"/>
      <c r="EC117" s="277"/>
      <c r="ED117" s="277"/>
      <c r="EE117" s="277"/>
      <c r="EF117" s="277"/>
      <c r="EG117" s="277"/>
      <c r="EH117" s="277"/>
      <c r="EI117" s="277"/>
      <c r="EJ117" s="277"/>
      <c r="EK117" s="277"/>
      <c r="EL117" s="277"/>
      <c r="EM117" s="277"/>
      <c r="EN117" s="277"/>
      <c r="EO117" s="277"/>
      <c r="EP117" s="277"/>
      <c r="EQ117" s="277"/>
      <c r="ER117" s="277"/>
      <c r="ES117" s="277"/>
      <c r="ET117" s="277"/>
      <c r="EU117" s="277"/>
      <c r="EV117" s="277"/>
      <c r="EW117" s="277"/>
      <c r="EX117" s="277"/>
      <c r="EY117" s="277"/>
      <c r="EZ117" s="277"/>
      <c r="FA117" s="277"/>
      <c r="FB117" s="277"/>
      <c r="FC117" s="277"/>
      <c r="FD117" s="277"/>
      <c r="FE117" s="277"/>
      <c r="FF117" s="277"/>
      <c r="FG117" s="277"/>
      <c r="FH117" s="277"/>
      <c r="FI117" s="277"/>
      <c r="FJ117" s="277"/>
      <c r="FK117" s="277"/>
      <c r="FL117" s="277"/>
      <c r="FM117" s="277"/>
      <c r="FN117" s="277"/>
      <c r="FO117" s="277"/>
      <c r="FP117" s="277"/>
      <c r="FQ117" s="277"/>
      <c r="FR117" s="277"/>
      <c r="FS117" s="277"/>
      <c r="FT117" s="277"/>
      <c r="FU117" s="277"/>
      <c r="FV117" s="277"/>
      <c r="FW117" s="277"/>
      <c r="FX117" s="277"/>
      <c r="FY117" s="277"/>
      <c r="FZ117" s="277"/>
      <c r="GA117" s="277"/>
      <c r="GB117" s="277"/>
      <c r="GC117" s="277"/>
      <c r="GD117" s="277"/>
      <c r="GE117" s="277"/>
      <c r="GF117" s="277"/>
      <c r="GG117" s="277"/>
      <c r="GH117" s="277"/>
      <c r="GI117" s="277"/>
      <c r="GJ117" s="277"/>
      <c r="GK117" s="277"/>
      <c r="GL117" s="277"/>
      <c r="GM117" s="277"/>
      <c r="GN117" s="277"/>
      <c r="GO117" s="277"/>
      <c r="GP117" s="277"/>
      <c r="GQ117" s="277"/>
      <c r="GR117" s="277"/>
      <c r="GS117" s="277"/>
      <c r="GT117" s="277"/>
      <c r="GU117" s="277"/>
      <c r="GV117" s="277"/>
      <c r="GW117" s="277"/>
      <c r="GX117" s="277"/>
      <c r="GY117" s="277"/>
      <c r="GZ117" s="277"/>
      <c r="HA117" s="277"/>
      <c r="HB117" s="277"/>
      <c r="HC117" s="277"/>
      <c r="HD117" s="277"/>
      <c r="HE117" s="277"/>
      <c r="HF117" s="277"/>
      <c r="HG117" s="277"/>
      <c r="HH117" s="277"/>
      <c r="HI117" s="277"/>
      <c r="HJ117" s="277"/>
      <c r="HK117" s="277"/>
      <c r="HL117" s="277"/>
      <c r="HM117" s="277"/>
      <c r="HN117" s="277"/>
      <c r="HO117" s="277"/>
      <c r="HP117" s="277"/>
      <c r="HQ117" s="277"/>
      <c r="HR117" s="277"/>
      <c r="HS117" s="277"/>
      <c r="HT117" s="277"/>
      <c r="HU117" s="277"/>
      <c r="HV117" s="277"/>
      <c r="HW117" s="277"/>
      <c r="HX117" s="277"/>
      <c r="HY117" s="277"/>
      <c r="HZ117" s="277"/>
      <c r="IA117" s="277"/>
      <c r="IB117" s="277"/>
      <c r="IC117" s="277"/>
      <c r="ID117" s="277"/>
      <c r="IE117" s="277"/>
      <c r="IF117" s="277"/>
      <c r="IG117" s="277"/>
      <c r="IH117" s="277"/>
      <c r="II117" s="277"/>
      <c r="IJ117" s="277"/>
      <c r="IK117" s="277"/>
      <c r="IL117" s="277"/>
      <c r="IM117" s="277"/>
      <c r="IN117" s="277"/>
      <c r="IO117" s="277"/>
      <c r="IP117" s="277"/>
      <c r="IQ117" s="277"/>
      <c r="IR117" s="277"/>
      <c r="IS117" s="277"/>
      <c r="IT117" s="277"/>
      <c r="IU117" s="277"/>
      <c r="IV117" s="277"/>
    </row>
    <row r="118" spans="1:256" s="166" customFormat="1" x14ac:dyDescent="0.25">
      <c r="A118" s="235" t="s">
        <v>210</v>
      </c>
      <c r="B118" s="246" t="s">
        <v>466</v>
      </c>
      <c r="C118" s="237" t="s">
        <v>202</v>
      </c>
      <c r="D118" s="237" t="s">
        <v>279</v>
      </c>
      <c r="E118" s="237" t="s">
        <v>281</v>
      </c>
      <c r="F118" s="237" t="s">
        <v>211</v>
      </c>
      <c r="G118" s="238">
        <v>50</v>
      </c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7"/>
      <c r="CN118" s="207"/>
      <c r="CO118" s="207"/>
      <c r="CP118" s="207"/>
      <c r="CQ118" s="207"/>
      <c r="CR118" s="207"/>
      <c r="CS118" s="207"/>
      <c r="CT118" s="207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207"/>
      <c r="DL118" s="207"/>
      <c r="DM118" s="207"/>
      <c r="DN118" s="207"/>
      <c r="DO118" s="207"/>
      <c r="DP118" s="207"/>
      <c r="DQ118" s="207"/>
      <c r="DR118" s="207"/>
      <c r="DS118" s="207"/>
      <c r="DT118" s="207"/>
      <c r="DU118" s="207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7"/>
      <c r="FQ118" s="207"/>
      <c r="FR118" s="207"/>
      <c r="FS118" s="207"/>
      <c r="FT118" s="207"/>
      <c r="FU118" s="207"/>
      <c r="FV118" s="207"/>
      <c r="FW118" s="207"/>
      <c r="FX118" s="207"/>
      <c r="FY118" s="207"/>
      <c r="FZ118" s="207"/>
      <c r="GA118" s="207"/>
      <c r="GB118" s="207"/>
      <c r="GC118" s="207"/>
      <c r="GD118" s="207"/>
      <c r="GE118" s="207"/>
      <c r="GF118" s="207"/>
      <c r="GG118" s="207"/>
      <c r="GH118" s="207"/>
      <c r="GI118" s="207"/>
      <c r="GJ118" s="207"/>
      <c r="GK118" s="207"/>
      <c r="GL118" s="207"/>
      <c r="GM118" s="207"/>
      <c r="GN118" s="207"/>
      <c r="GO118" s="207"/>
      <c r="GP118" s="207"/>
      <c r="GQ118" s="207"/>
      <c r="GR118" s="207"/>
      <c r="GS118" s="207"/>
      <c r="GT118" s="207"/>
      <c r="GU118" s="207"/>
      <c r="GV118" s="207"/>
      <c r="GW118" s="207"/>
      <c r="GX118" s="207"/>
      <c r="GY118" s="207"/>
      <c r="GZ118" s="207"/>
      <c r="HA118" s="207"/>
      <c r="HB118" s="207"/>
      <c r="HC118" s="207"/>
      <c r="HD118" s="207"/>
      <c r="HE118" s="207"/>
      <c r="HF118" s="207"/>
      <c r="HG118" s="207"/>
      <c r="HH118" s="207"/>
      <c r="HI118" s="207"/>
      <c r="HJ118" s="207"/>
      <c r="HK118" s="207"/>
      <c r="HL118" s="207"/>
      <c r="HM118" s="207"/>
      <c r="HN118" s="207"/>
      <c r="HO118" s="207"/>
      <c r="HP118" s="207"/>
      <c r="HQ118" s="207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  <c r="IJ118" s="207"/>
      <c r="IK118" s="207"/>
      <c r="IL118" s="207"/>
      <c r="IM118" s="207"/>
      <c r="IN118" s="207"/>
      <c r="IO118" s="207"/>
      <c r="IP118" s="207"/>
      <c r="IQ118" s="207"/>
      <c r="IR118" s="207"/>
      <c r="IS118" s="207"/>
      <c r="IT118" s="207"/>
      <c r="IU118" s="207"/>
      <c r="IV118" s="207"/>
    </row>
    <row r="119" spans="1:256" s="277" customFormat="1" ht="15.6" x14ac:dyDescent="0.3">
      <c r="A119" s="221" t="s">
        <v>282</v>
      </c>
      <c r="B119" s="223" t="s">
        <v>466</v>
      </c>
      <c r="C119" s="223" t="s">
        <v>213</v>
      </c>
      <c r="D119" s="267"/>
      <c r="E119" s="267"/>
      <c r="F119" s="267"/>
      <c r="G119" s="268">
        <f>SUM(G120+G136+G162+G131)</f>
        <v>222153.5</v>
      </c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  <c r="BA119" s="274"/>
      <c r="BB119" s="274"/>
      <c r="BC119" s="274"/>
      <c r="BD119" s="274"/>
      <c r="BE119" s="274"/>
      <c r="BF119" s="274"/>
      <c r="BG119" s="274"/>
      <c r="BH119" s="274"/>
      <c r="BI119" s="274"/>
      <c r="BJ119" s="274"/>
      <c r="BK119" s="274"/>
      <c r="BL119" s="274"/>
      <c r="BM119" s="274"/>
      <c r="BN119" s="274"/>
      <c r="BO119" s="274"/>
      <c r="BP119" s="274"/>
      <c r="BQ119" s="274"/>
      <c r="BR119" s="274"/>
      <c r="BS119" s="274"/>
      <c r="BT119" s="274"/>
      <c r="BU119" s="274"/>
      <c r="BV119" s="274"/>
      <c r="BW119" s="274"/>
      <c r="BX119" s="274"/>
      <c r="BY119" s="274"/>
      <c r="BZ119" s="274"/>
      <c r="CA119" s="274"/>
      <c r="CB119" s="274"/>
      <c r="CC119" s="274"/>
      <c r="CD119" s="274"/>
      <c r="CE119" s="274"/>
      <c r="CF119" s="274"/>
      <c r="CG119" s="274"/>
      <c r="CH119" s="274"/>
      <c r="CI119" s="274"/>
      <c r="CJ119" s="274"/>
      <c r="CK119" s="274"/>
      <c r="CL119" s="274"/>
      <c r="CM119" s="274"/>
      <c r="CN119" s="274"/>
      <c r="CO119" s="274"/>
      <c r="CP119" s="274"/>
      <c r="CQ119" s="274"/>
      <c r="CR119" s="274"/>
      <c r="CS119" s="274"/>
      <c r="CT119" s="274"/>
      <c r="CU119" s="274"/>
      <c r="CV119" s="274"/>
      <c r="CW119" s="274"/>
      <c r="CX119" s="274"/>
      <c r="CY119" s="274"/>
      <c r="CZ119" s="274"/>
      <c r="DA119" s="274"/>
      <c r="DB119" s="274"/>
      <c r="DC119" s="274"/>
      <c r="DD119" s="274"/>
      <c r="DE119" s="274"/>
      <c r="DF119" s="274"/>
      <c r="DG119" s="274"/>
      <c r="DH119" s="274"/>
      <c r="DI119" s="274"/>
      <c r="DJ119" s="274"/>
      <c r="DK119" s="274"/>
      <c r="DL119" s="274"/>
      <c r="DM119" s="274"/>
      <c r="DN119" s="274"/>
      <c r="DO119" s="274"/>
      <c r="DP119" s="274"/>
      <c r="DQ119" s="274"/>
      <c r="DR119" s="274"/>
      <c r="DS119" s="274"/>
      <c r="DT119" s="274"/>
      <c r="DU119" s="274"/>
      <c r="DV119" s="274"/>
      <c r="DW119" s="274"/>
      <c r="DX119" s="274"/>
      <c r="DY119" s="274"/>
      <c r="DZ119" s="274"/>
      <c r="EA119" s="274"/>
      <c r="EB119" s="274"/>
      <c r="EC119" s="274"/>
      <c r="ED119" s="274"/>
      <c r="EE119" s="274"/>
      <c r="EF119" s="274"/>
      <c r="EG119" s="274"/>
      <c r="EH119" s="274"/>
      <c r="EI119" s="274"/>
      <c r="EJ119" s="274"/>
      <c r="EK119" s="274"/>
      <c r="EL119" s="274"/>
      <c r="EM119" s="274"/>
      <c r="EN119" s="274"/>
      <c r="EO119" s="274"/>
      <c r="EP119" s="274"/>
      <c r="EQ119" s="274"/>
      <c r="ER119" s="274"/>
      <c r="ES119" s="274"/>
      <c r="ET119" s="274"/>
      <c r="EU119" s="274"/>
      <c r="EV119" s="274"/>
      <c r="EW119" s="274"/>
      <c r="EX119" s="274"/>
      <c r="EY119" s="274"/>
      <c r="EZ119" s="274"/>
      <c r="FA119" s="274"/>
      <c r="FB119" s="274"/>
      <c r="FC119" s="274"/>
      <c r="FD119" s="274"/>
      <c r="FE119" s="274"/>
      <c r="FF119" s="274"/>
      <c r="FG119" s="274"/>
      <c r="FH119" s="274"/>
      <c r="FI119" s="274"/>
      <c r="FJ119" s="274"/>
      <c r="FK119" s="274"/>
      <c r="FL119" s="274"/>
      <c r="FM119" s="274"/>
      <c r="FN119" s="274"/>
      <c r="FO119" s="274"/>
      <c r="FP119" s="274"/>
      <c r="FQ119" s="274"/>
      <c r="FR119" s="274"/>
      <c r="FS119" s="274"/>
      <c r="FT119" s="274"/>
      <c r="FU119" s="274"/>
      <c r="FV119" s="274"/>
      <c r="FW119" s="274"/>
      <c r="FX119" s="274"/>
      <c r="FY119" s="274"/>
      <c r="FZ119" s="274"/>
      <c r="GA119" s="274"/>
      <c r="GB119" s="274"/>
      <c r="GC119" s="274"/>
      <c r="GD119" s="274"/>
      <c r="GE119" s="274"/>
      <c r="GF119" s="274"/>
      <c r="GG119" s="274"/>
      <c r="GH119" s="274"/>
      <c r="GI119" s="274"/>
      <c r="GJ119" s="274"/>
      <c r="GK119" s="274"/>
      <c r="GL119" s="274"/>
      <c r="GM119" s="274"/>
      <c r="GN119" s="274"/>
      <c r="GO119" s="274"/>
      <c r="GP119" s="274"/>
      <c r="GQ119" s="274"/>
      <c r="GR119" s="274"/>
      <c r="GS119" s="274"/>
      <c r="GT119" s="274"/>
      <c r="GU119" s="274"/>
      <c r="GV119" s="274"/>
      <c r="GW119" s="274"/>
      <c r="GX119" s="274"/>
      <c r="GY119" s="274"/>
      <c r="GZ119" s="274"/>
      <c r="HA119" s="274"/>
      <c r="HB119" s="274"/>
      <c r="HC119" s="274"/>
      <c r="HD119" s="274"/>
      <c r="HE119" s="274"/>
      <c r="HF119" s="274"/>
      <c r="HG119" s="274"/>
      <c r="HH119" s="274"/>
      <c r="HI119" s="274"/>
      <c r="HJ119" s="274"/>
      <c r="HK119" s="274"/>
      <c r="HL119" s="274"/>
      <c r="HM119" s="274"/>
      <c r="HN119" s="274"/>
      <c r="HO119" s="274"/>
      <c r="HP119" s="274"/>
      <c r="HQ119" s="274"/>
      <c r="HR119" s="274"/>
      <c r="HS119" s="274"/>
      <c r="HT119" s="274"/>
      <c r="HU119" s="274"/>
      <c r="HV119" s="274"/>
      <c r="HW119" s="274"/>
      <c r="HX119" s="274"/>
      <c r="HY119" s="274"/>
      <c r="HZ119" s="274"/>
      <c r="IA119" s="274"/>
      <c r="IB119" s="274"/>
      <c r="IC119" s="274"/>
      <c r="ID119" s="274"/>
      <c r="IE119" s="274"/>
      <c r="IF119" s="274"/>
      <c r="IG119" s="274"/>
      <c r="IH119" s="274"/>
      <c r="II119" s="274"/>
      <c r="IJ119" s="274"/>
      <c r="IK119" s="274"/>
      <c r="IL119" s="274"/>
      <c r="IM119" s="274"/>
      <c r="IN119" s="274"/>
      <c r="IO119" s="274"/>
      <c r="IP119" s="274"/>
      <c r="IQ119" s="274"/>
      <c r="IR119" s="274"/>
      <c r="IS119" s="274"/>
      <c r="IT119" s="274"/>
      <c r="IU119" s="274"/>
      <c r="IV119" s="274"/>
    </row>
    <row r="120" spans="1:256" ht="14.4" x14ac:dyDescent="0.3">
      <c r="A120" s="278" t="s">
        <v>283</v>
      </c>
      <c r="B120" s="244" t="s">
        <v>466</v>
      </c>
      <c r="C120" s="279" t="s">
        <v>213</v>
      </c>
      <c r="D120" s="279" t="s">
        <v>187</v>
      </c>
      <c r="E120" s="279"/>
      <c r="F120" s="279"/>
      <c r="G120" s="280">
        <f>SUM(G123+G121)</f>
        <v>10000</v>
      </c>
    </row>
    <row r="121" spans="1:256" s="274" customFormat="1" ht="27" hidden="1" x14ac:dyDescent="0.3">
      <c r="A121" s="239" t="s">
        <v>491</v>
      </c>
      <c r="B121" s="256" t="s">
        <v>466</v>
      </c>
      <c r="C121" s="256" t="s">
        <v>213</v>
      </c>
      <c r="D121" s="256" t="s">
        <v>187</v>
      </c>
      <c r="E121" s="256" t="s">
        <v>492</v>
      </c>
      <c r="F121" s="256"/>
      <c r="G121" s="242">
        <f>SUM(G122)</f>
        <v>0</v>
      </c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6"/>
      <c r="EX121" s="166"/>
      <c r="EY121" s="166"/>
      <c r="EZ121" s="166"/>
      <c r="FA121" s="166"/>
      <c r="FB121" s="166"/>
      <c r="FC121" s="166"/>
      <c r="FD121" s="166"/>
      <c r="FE121" s="166"/>
      <c r="FF121" s="166"/>
      <c r="FG121" s="166"/>
      <c r="FH121" s="166"/>
      <c r="FI121" s="166"/>
      <c r="FJ121" s="166"/>
      <c r="FK121" s="166"/>
      <c r="FL121" s="166"/>
      <c r="FM121" s="166"/>
      <c r="FN121" s="166"/>
      <c r="FO121" s="166"/>
      <c r="FP121" s="166"/>
      <c r="FQ121" s="166"/>
      <c r="FR121" s="166"/>
      <c r="FS121" s="166"/>
      <c r="FT121" s="166"/>
      <c r="FU121" s="166"/>
      <c r="FV121" s="166"/>
      <c r="FW121" s="166"/>
      <c r="FX121" s="166"/>
      <c r="FY121" s="166"/>
      <c r="FZ121" s="166"/>
      <c r="GA121" s="166"/>
      <c r="GB121" s="166"/>
      <c r="GC121" s="166"/>
      <c r="GD121" s="166"/>
      <c r="GE121" s="166"/>
      <c r="GF121" s="166"/>
      <c r="GG121" s="166"/>
      <c r="GH121" s="166"/>
      <c r="GI121" s="166"/>
      <c r="GJ121" s="166"/>
      <c r="GK121" s="166"/>
      <c r="GL121" s="166"/>
      <c r="GM121" s="166"/>
      <c r="GN121" s="166"/>
      <c r="GO121" s="166"/>
      <c r="GP121" s="166"/>
      <c r="GQ121" s="166"/>
      <c r="GR121" s="166"/>
      <c r="GS121" s="166"/>
      <c r="GT121" s="166"/>
      <c r="GU121" s="166"/>
      <c r="GV121" s="166"/>
      <c r="GW121" s="166"/>
      <c r="GX121" s="166"/>
      <c r="GY121" s="166"/>
      <c r="GZ121" s="166"/>
      <c r="HA121" s="166"/>
      <c r="HB121" s="166"/>
      <c r="HC121" s="166"/>
      <c r="HD121" s="166"/>
      <c r="HE121" s="166"/>
      <c r="HF121" s="166"/>
      <c r="HG121" s="166"/>
      <c r="HH121" s="166"/>
      <c r="HI121" s="166"/>
      <c r="HJ121" s="166"/>
      <c r="HK121" s="166"/>
      <c r="HL121" s="166"/>
      <c r="HM121" s="166"/>
      <c r="HN121" s="166"/>
      <c r="HO121" s="166"/>
      <c r="HP121" s="166"/>
      <c r="HQ121" s="166"/>
      <c r="HR121" s="166"/>
      <c r="HS121" s="166"/>
      <c r="HT121" s="166"/>
      <c r="HU121" s="166"/>
      <c r="HV121" s="166"/>
      <c r="HW121" s="166"/>
      <c r="HX121" s="166"/>
      <c r="HY121" s="166"/>
      <c r="HZ121" s="166"/>
      <c r="IA121" s="166"/>
      <c r="IB121" s="166"/>
      <c r="IC121" s="166"/>
      <c r="ID121" s="166"/>
      <c r="IE121" s="166"/>
      <c r="IF121" s="166"/>
      <c r="IG121" s="166"/>
      <c r="IH121" s="166"/>
      <c r="II121" s="166"/>
      <c r="IJ121" s="166"/>
      <c r="IK121" s="166"/>
      <c r="IL121" s="166"/>
      <c r="IM121" s="166"/>
      <c r="IN121" s="166"/>
      <c r="IO121" s="166"/>
      <c r="IP121" s="166"/>
      <c r="IQ121" s="166"/>
      <c r="IR121" s="166"/>
      <c r="IS121" s="166"/>
      <c r="IT121" s="166"/>
      <c r="IU121" s="166"/>
      <c r="IV121" s="166"/>
    </row>
    <row r="122" spans="1:256" ht="26.4" hidden="1" x14ac:dyDescent="0.25">
      <c r="A122" s="235" t="s">
        <v>252</v>
      </c>
      <c r="B122" s="246" t="s">
        <v>466</v>
      </c>
      <c r="C122" s="246" t="s">
        <v>213</v>
      </c>
      <c r="D122" s="246" t="s">
        <v>187</v>
      </c>
      <c r="E122" s="256" t="s">
        <v>492</v>
      </c>
      <c r="F122" s="246" t="s">
        <v>253</v>
      </c>
      <c r="G122" s="238">
        <v>0</v>
      </c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/>
      <c r="CG122" s="166"/>
      <c r="CH122" s="166"/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6"/>
      <c r="EX122" s="166"/>
      <c r="EY122" s="166"/>
      <c r="EZ122" s="166"/>
      <c r="FA122" s="166"/>
      <c r="FB122" s="166"/>
      <c r="FC122" s="166"/>
      <c r="FD122" s="166"/>
      <c r="FE122" s="166"/>
      <c r="FF122" s="166"/>
      <c r="FG122" s="166"/>
      <c r="FH122" s="166"/>
      <c r="FI122" s="166"/>
      <c r="FJ122" s="166"/>
      <c r="FK122" s="166"/>
      <c r="FL122" s="166"/>
      <c r="FM122" s="166"/>
      <c r="FN122" s="166"/>
      <c r="FO122" s="166"/>
      <c r="FP122" s="166"/>
      <c r="FQ122" s="166"/>
      <c r="FR122" s="166"/>
      <c r="FS122" s="166"/>
      <c r="FT122" s="166"/>
      <c r="FU122" s="166"/>
      <c r="FV122" s="166"/>
      <c r="FW122" s="166"/>
      <c r="FX122" s="166"/>
      <c r="FY122" s="166"/>
      <c r="FZ122" s="166"/>
      <c r="GA122" s="166"/>
      <c r="GB122" s="166"/>
      <c r="GC122" s="166"/>
      <c r="GD122" s="166"/>
      <c r="GE122" s="166"/>
      <c r="GF122" s="166"/>
      <c r="GG122" s="166"/>
      <c r="GH122" s="166"/>
      <c r="GI122" s="166"/>
      <c r="GJ122" s="166"/>
      <c r="GK122" s="166"/>
      <c r="GL122" s="166"/>
      <c r="GM122" s="166"/>
      <c r="GN122" s="166"/>
      <c r="GO122" s="166"/>
      <c r="GP122" s="166"/>
      <c r="GQ122" s="166"/>
      <c r="GR122" s="166"/>
      <c r="GS122" s="166"/>
      <c r="GT122" s="166"/>
      <c r="GU122" s="166"/>
      <c r="GV122" s="166"/>
      <c r="GW122" s="166"/>
      <c r="GX122" s="166"/>
      <c r="GY122" s="166"/>
      <c r="GZ122" s="166"/>
      <c r="HA122" s="166"/>
      <c r="HB122" s="166"/>
      <c r="HC122" s="166"/>
      <c r="HD122" s="166"/>
      <c r="HE122" s="166"/>
      <c r="HF122" s="166"/>
      <c r="HG122" s="166"/>
      <c r="HH122" s="166"/>
      <c r="HI122" s="166"/>
      <c r="HJ122" s="166"/>
      <c r="HK122" s="166"/>
      <c r="HL122" s="166"/>
      <c r="HM122" s="166"/>
      <c r="HN122" s="166"/>
      <c r="HO122" s="166"/>
      <c r="HP122" s="166"/>
      <c r="HQ122" s="166"/>
      <c r="HR122" s="166"/>
      <c r="HS122" s="166"/>
      <c r="HT122" s="166"/>
      <c r="HU122" s="166"/>
      <c r="HV122" s="166"/>
      <c r="HW122" s="166"/>
      <c r="HX122" s="166"/>
      <c r="HY122" s="166"/>
      <c r="HZ122" s="166"/>
      <c r="IA122" s="166"/>
      <c r="IB122" s="166"/>
      <c r="IC122" s="166"/>
      <c r="ID122" s="166"/>
      <c r="IE122" s="166"/>
      <c r="IF122" s="166"/>
      <c r="IG122" s="166"/>
      <c r="IH122" s="166"/>
      <c r="II122" s="166"/>
      <c r="IJ122" s="166"/>
      <c r="IK122" s="166"/>
      <c r="IL122" s="166"/>
      <c r="IM122" s="166"/>
      <c r="IN122" s="166"/>
      <c r="IO122" s="166"/>
      <c r="IP122" s="166"/>
      <c r="IQ122" s="166"/>
      <c r="IR122" s="166"/>
      <c r="IS122" s="166"/>
      <c r="IT122" s="166"/>
      <c r="IU122" s="166"/>
      <c r="IV122" s="166"/>
    </row>
    <row r="123" spans="1:256" s="166" customFormat="1" ht="13.8" x14ac:dyDescent="0.3">
      <c r="A123" s="230" t="s">
        <v>243</v>
      </c>
      <c r="B123" s="244" t="s">
        <v>466</v>
      </c>
      <c r="C123" s="232" t="s">
        <v>213</v>
      </c>
      <c r="D123" s="232" t="s">
        <v>187</v>
      </c>
      <c r="E123" s="232" t="s">
        <v>244</v>
      </c>
      <c r="F123" s="232"/>
      <c r="G123" s="281">
        <f>SUM(G124+G129)</f>
        <v>10000</v>
      </c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7"/>
      <c r="BO123" s="207"/>
      <c r="BP123" s="207"/>
      <c r="BQ123" s="207"/>
      <c r="BR123" s="207"/>
      <c r="BS123" s="207"/>
      <c r="BT123" s="207"/>
      <c r="BU123" s="207"/>
      <c r="BV123" s="207"/>
      <c r="BW123" s="207"/>
      <c r="BX123" s="207"/>
      <c r="BY123" s="207"/>
      <c r="BZ123" s="207"/>
      <c r="CA123" s="207"/>
      <c r="CB123" s="207"/>
      <c r="CC123" s="207"/>
      <c r="CD123" s="207"/>
      <c r="CE123" s="207"/>
      <c r="CF123" s="207"/>
      <c r="CG123" s="207"/>
      <c r="CH123" s="207"/>
      <c r="CI123" s="207"/>
      <c r="CJ123" s="207"/>
      <c r="CK123" s="207"/>
      <c r="CL123" s="207"/>
      <c r="CM123" s="207"/>
      <c r="CN123" s="207"/>
      <c r="CO123" s="207"/>
      <c r="CP123" s="207"/>
      <c r="CQ123" s="207"/>
      <c r="CR123" s="207"/>
      <c r="CS123" s="207"/>
      <c r="CT123" s="207"/>
      <c r="CU123" s="207"/>
      <c r="CV123" s="207"/>
      <c r="CW123" s="207"/>
      <c r="CX123" s="207"/>
      <c r="CY123" s="207"/>
      <c r="CZ123" s="207"/>
      <c r="DA123" s="207"/>
      <c r="DB123" s="207"/>
      <c r="DC123" s="207"/>
      <c r="DD123" s="207"/>
      <c r="DE123" s="207"/>
      <c r="DF123" s="207"/>
      <c r="DG123" s="207"/>
      <c r="DH123" s="207"/>
      <c r="DI123" s="207"/>
      <c r="DJ123" s="207"/>
      <c r="DK123" s="207"/>
      <c r="DL123" s="207"/>
      <c r="DM123" s="207"/>
      <c r="DN123" s="207"/>
      <c r="DO123" s="207"/>
      <c r="DP123" s="207"/>
      <c r="DQ123" s="207"/>
      <c r="DR123" s="207"/>
      <c r="DS123" s="207"/>
      <c r="DT123" s="207"/>
      <c r="DU123" s="207"/>
      <c r="DV123" s="207"/>
      <c r="DW123" s="207"/>
      <c r="DX123" s="207"/>
      <c r="DY123" s="207"/>
      <c r="DZ123" s="207"/>
      <c r="EA123" s="207"/>
      <c r="EB123" s="207"/>
      <c r="EC123" s="207"/>
      <c r="ED123" s="207"/>
      <c r="EE123" s="207"/>
      <c r="EF123" s="207"/>
      <c r="EG123" s="207"/>
      <c r="EH123" s="207"/>
      <c r="EI123" s="207"/>
      <c r="EJ123" s="207"/>
      <c r="EK123" s="207"/>
      <c r="EL123" s="207"/>
      <c r="EM123" s="207"/>
      <c r="EN123" s="207"/>
      <c r="EO123" s="207"/>
      <c r="EP123" s="207"/>
      <c r="EQ123" s="207"/>
      <c r="ER123" s="207"/>
      <c r="ES123" s="207"/>
      <c r="ET123" s="207"/>
      <c r="EU123" s="207"/>
      <c r="EV123" s="207"/>
      <c r="EW123" s="207"/>
      <c r="EX123" s="207"/>
      <c r="EY123" s="207"/>
      <c r="EZ123" s="207"/>
      <c r="FA123" s="207"/>
      <c r="FB123" s="207"/>
      <c r="FC123" s="207"/>
      <c r="FD123" s="207"/>
      <c r="FE123" s="207"/>
      <c r="FF123" s="207"/>
      <c r="FG123" s="207"/>
      <c r="FH123" s="207"/>
      <c r="FI123" s="207"/>
      <c r="FJ123" s="207"/>
      <c r="FK123" s="207"/>
      <c r="FL123" s="207"/>
      <c r="FM123" s="207"/>
      <c r="FN123" s="207"/>
      <c r="FO123" s="207"/>
      <c r="FP123" s="207"/>
      <c r="FQ123" s="207"/>
      <c r="FR123" s="207"/>
      <c r="FS123" s="207"/>
      <c r="FT123" s="207"/>
      <c r="FU123" s="207"/>
      <c r="FV123" s="207"/>
      <c r="FW123" s="207"/>
      <c r="FX123" s="207"/>
      <c r="FY123" s="207"/>
      <c r="FZ123" s="207"/>
      <c r="GA123" s="207"/>
      <c r="GB123" s="207"/>
      <c r="GC123" s="207"/>
      <c r="GD123" s="207"/>
      <c r="GE123" s="207"/>
      <c r="GF123" s="207"/>
      <c r="GG123" s="207"/>
      <c r="GH123" s="207"/>
      <c r="GI123" s="207"/>
      <c r="GJ123" s="207"/>
      <c r="GK123" s="207"/>
      <c r="GL123" s="207"/>
      <c r="GM123" s="207"/>
      <c r="GN123" s="207"/>
      <c r="GO123" s="207"/>
      <c r="GP123" s="207"/>
      <c r="GQ123" s="207"/>
      <c r="GR123" s="207"/>
      <c r="GS123" s="207"/>
      <c r="GT123" s="207"/>
      <c r="GU123" s="207"/>
      <c r="GV123" s="207"/>
      <c r="GW123" s="207"/>
      <c r="GX123" s="207"/>
      <c r="GY123" s="207"/>
      <c r="GZ123" s="207"/>
      <c r="HA123" s="207"/>
      <c r="HB123" s="207"/>
      <c r="HC123" s="207"/>
      <c r="HD123" s="207"/>
      <c r="HE123" s="207"/>
      <c r="HF123" s="207"/>
      <c r="HG123" s="207"/>
      <c r="HH123" s="207"/>
      <c r="HI123" s="207"/>
      <c r="HJ123" s="207"/>
      <c r="HK123" s="207"/>
      <c r="HL123" s="207"/>
      <c r="HM123" s="207"/>
      <c r="HN123" s="207"/>
      <c r="HO123" s="207"/>
      <c r="HP123" s="207"/>
      <c r="HQ123" s="207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  <c r="IJ123" s="207"/>
      <c r="IK123" s="207"/>
      <c r="IL123" s="207"/>
      <c r="IM123" s="207"/>
      <c r="IN123" s="207"/>
      <c r="IO123" s="207"/>
      <c r="IP123" s="207"/>
      <c r="IQ123" s="207"/>
      <c r="IR123" s="207"/>
      <c r="IS123" s="207"/>
      <c r="IT123" s="207"/>
      <c r="IU123" s="207"/>
      <c r="IV123" s="207"/>
    </row>
    <row r="124" spans="1:256" s="166" customFormat="1" ht="52.8" x14ac:dyDescent="0.25">
      <c r="A124" s="239" t="s">
        <v>493</v>
      </c>
      <c r="B124" s="256" t="s">
        <v>466</v>
      </c>
      <c r="C124" s="256" t="s">
        <v>494</v>
      </c>
      <c r="D124" s="256" t="s">
        <v>187</v>
      </c>
      <c r="E124" s="256" t="s">
        <v>285</v>
      </c>
      <c r="F124" s="256"/>
      <c r="G124" s="242">
        <f>SUM(G125+G126+G128+G127)</f>
        <v>10000</v>
      </c>
    </row>
    <row r="125" spans="1:256" ht="26.4" x14ac:dyDescent="0.25">
      <c r="A125" s="235" t="s">
        <v>468</v>
      </c>
      <c r="B125" s="246" t="s">
        <v>466</v>
      </c>
      <c r="C125" s="246" t="s">
        <v>213</v>
      </c>
      <c r="D125" s="246" t="s">
        <v>187</v>
      </c>
      <c r="E125" s="246" t="s">
        <v>285</v>
      </c>
      <c r="F125" s="246" t="s">
        <v>200</v>
      </c>
      <c r="G125" s="238">
        <v>5500</v>
      </c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67"/>
      <c r="DN125" s="167"/>
      <c r="DO125" s="167"/>
      <c r="DP125" s="167"/>
      <c r="DQ125" s="167"/>
      <c r="DR125" s="167"/>
      <c r="DS125" s="167"/>
      <c r="DT125" s="167"/>
      <c r="DU125" s="167"/>
      <c r="DV125" s="167"/>
      <c r="DW125" s="167"/>
      <c r="DX125" s="167"/>
      <c r="DY125" s="167"/>
      <c r="DZ125" s="167"/>
      <c r="EA125" s="167"/>
      <c r="EB125" s="167"/>
      <c r="EC125" s="167"/>
      <c r="ED125" s="167"/>
      <c r="EE125" s="167"/>
      <c r="EF125" s="167"/>
      <c r="EG125" s="167"/>
      <c r="EH125" s="167"/>
      <c r="EI125" s="167"/>
      <c r="EJ125" s="167"/>
      <c r="EK125" s="167"/>
      <c r="EL125" s="167"/>
      <c r="EM125" s="167"/>
      <c r="EN125" s="167"/>
      <c r="EO125" s="167"/>
      <c r="EP125" s="167"/>
      <c r="EQ125" s="167"/>
      <c r="ER125" s="167"/>
      <c r="ES125" s="167"/>
      <c r="ET125" s="167"/>
      <c r="EU125" s="167"/>
      <c r="EV125" s="167"/>
      <c r="EW125" s="167"/>
      <c r="EX125" s="167"/>
      <c r="EY125" s="167"/>
      <c r="EZ125" s="167"/>
      <c r="FA125" s="167"/>
      <c r="FB125" s="167"/>
      <c r="FC125" s="167"/>
      <c r="FD125" s="167"/>
      <c r="FE125" s="167"/>
      <c r="FF125" s="167"/>
      <c r="FG125" s="167"/>
      <c r="FH125" s="167"/>
      <c r="FI125" s="167"/>
      <c r="FJ125" s="167"/>
      <c r="FK125" s="167"/>
      <c r="FL125" s="167"/>
      <c r="FM125" s="167"/>
      <c r="FN125" s="167"/>
      <c r="FO125" s="167"/>
      <c r="FP125" s="167"/>
      <c r="FQ125" s="167"/>
      <c r="FR125" s="167"/>
      <c r="FS125" s="167"/>
      <c r="FT125" s="167"/>
      <c r="FU125" s="167"/>
      <c r="FV125" s="167"/>
      <c r="FW125" s="167"/>
      <c r="FX125" s="167"/>
      <c r="FY125" s="167"/>
      <c r="FZ125" s="167"/>
      <c r="GA125" s="167"/>
      <c r="GB125" s="167"/>
      <c r="GC125" s="167"/>
      <c r="GD125" s="167"/>
      <c r="GE125" s="167"/>
      <c r="GF125" s="167"/>
      <c r="GG125" s="167"/>
      <c r="GH125" s="167"/>
      <c r="GI125" s="167"/>
      <c r="GJ125" s="167"/>
      <c r="GK125" s="167"/>
      <c r="GL125" s="167"/>
      <c r="GM125" s="167"/>
      <c r="GN125" s="167"/>
      <c r="GO125" s="167"/>
      <c r="GP125" s="167"/>
      <c r="GQ125" s="167"/>
      <c r="GR125" s="167"/>
      <c r="GS125" s="167"/>
      <c r="GT125" s="167"/>
      <c r="GU125" s="167"/>
      <c r="GV125" s="167"/>
      <c r="GW125" s="167"/>
      <c r="GX125" s="167"/>
      <c r="GY125" s="167"/>
      <c r="GZ125" s="167"/>
      <c r="HA125" s="167"/>
      <c r="HB125" s="167"/>
      <c r="HC125" s="167"/>
      <c r="HD125" s="167"/>
      <c r="HE125" s="167"/>
      <c r="HF125" s="167"/>
      <c r="HG125" s="167"/>
      <c r="HH125" s="167"/>
      <c r="HI125" s="167"/>
      <c r="HJ125" s="167"/>
      <c r="HK125" s="167"/>
      <c r="HL125" s="167"/>
      <c r="HM125" s="167"/>
      <c r="HN125" s="167"/>
      <c r="HO125" s="167"/>
      <c r="HP125" s="167"/>
      <c r="HQ125" s="167"/>
      <c r="HR125" s="167"/>
      <c r="HS125" s="167"/>
      <c r="HT125" s="167"/>
      <c r="HU125" s="167"/>
      <c r="HV125" s="167"/>
      <c r="HW125" s="167"/>
      <c r="HX125" s="167"/>
      <c r="HY125" s="167"/>
      <c r="HZ125" s="167"/>
      <c r="IA125" s="167"/>
      <c r="IB125" s="167"/>
      <c r="IC125" s="167"/>
      <c r="ID125" s="167"/>
      <c r="IE125" s="167"/>
      <c r="IF125" s="167"/>
      <c r="IG125" s="167"/>
      <c r="IH125" s="167"/>
      <c r="II125" s="167"/>
      <c r="IJ125" s="167"/>
      <c r="IK125" s="167"/>
      <c r="IL125" s="167"/>
      <c r="IM125" s="167"/>
      <c r="IN125" s="167"/>
      <c r="IO125" s="167"/>
      <c r="IP125" s="167"/>
      <c r="IQ125" s="167"/>
      <c r="IR125" s="167"/>
      <c r="IS125" s="167"/>
      <c r="IT125" s="167"/>
      <c r="IU125" s="167"/>
      <c r="IV125" s="167"/>
    </row>
    <row r="126" spans="1:256" s="166" customFormat="1" ht="26.4" hidden="1" x14ac:dyDescent="0.25">
      <c r="A126" s="235" t="s">
        <v>252</v>
      </c>
      <c r="B126" s="246" t="s">
        <v>466</v>
      </c>
      <c r="C126" s="246" t="s">
        <v>213</v>
      </c>
      <c r="D126" s="246" t="s">
        <v>187</v>
      </c>
      <c r="E126" s="246" t="s">
        <v>285</v>
      </c>
      <c r="F126" s="246" t="s">
        <v>253</v>
      </c>
      <c r="G126" s="238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67"/>
      <c r="DN126" s="167"/>
      <c r="DO126" s="167"/>
      <c r="DP126" s="167"/>
      <c r="DQ126" s="167"/>
      <c r="DR126" s="167"/>
      <c r="DS126" s="167"/>
      <c r="DT126" s="167"/>
      <c r="DU126" s="167"/>
      <c r="DV126" s="167"/>
      <c r="DW126" s="167"/>
      <c r="DX126" s="167"/>
      <c r="DY126" s="167"/>
      <c r="DZ126" s="167"/>
      <c r="EA126" s="167"/>
      <c r="EB126" s="167"/>
      <c r="EC126" s="167"/>
      <c r="ED126" s="167"/>
      <c r="EE126" s="167"/>
      <c r="EF126" s="167"/>
      <c r="EG126" s="167"/>
      <c r="EH126" s="167"/>
      <c r="EI126" s="167"/>
      <c r="EJ126" s="167"/>
      <c r="EK126" s="167"/>
      <c r="EL126" s="167"/>
      <c r="EM126" s="167"/>
      <c r="EN126" s="167"/>
      <c r="EO126" s="167"/>
      <c r="EP126" s="167"/>
      <c r="EQ126" s="167"/>
      <c r="ER126" s="167"/>
      <c r="ES126" s="167"/>
      <c r="ET126" s="167"/>
      <c r="EU126" s="167"/>
      <c r="EV126" s="167"/>
      <c r="EW126" s="167"/>
      <c r="EX126" s="167"/>
      <c r="EY126" s="167"/>
      <c r="EZ126" s="167"/>
      <c r="FA126" s="167"/>
      <c r="FB126" s="167"/>
      <c r="FC126" s="167"/>
      <c r="FD126" s="167"/>
      <c r="FE126" s="167"/>
      <c r="FF126" s="167"/>
      <c r="FG126" s="167"/>
      <c r="FH126" s="167"/>
      <c r="FI126" s="167"/>
      <c r="FJ126" s="167"/>
      <c r="FK126" s="167"/>
      <c r="FL126" s="167"/>
      <c r="FM126" s="167"/>
      <c r="FN126" s="167"/>
      <c r="FO126" s="167"/>
      <c r="FP126" s="167"/>
      <c r="FQ126" s="167"/>
      <c r="FR126" s="167"/>
      <c r="FS126" s="167"/>
      <c r="FT126" s="167"/>
      <c r="FU126" s="167"/>
      <c r="FV126" s="167"/>
      <c r="FW126" s="167"/>
      <c r="FX126" s="167"/>
      <c r="FY126" s="167"/>
      <c r="FZ126" s="167"/>
      <c r="GA126" s="167"/>
      <c r="GB126" s="167"/>
      <c r="GC126" s="167"/>
      <c r="GD126" s="167"/>
      <c r="GE126" s="167"/>
      <c r="GF126" s="167"/>
      <c r="GG126" s="167"/>
      <c r="GH126" s="167"/>
      <c r="GI126" s="167"/>
      <c r="GJ126" s="167"/>
      <c r="GK126" s="167"/>
      <c r="GL126" s="167"/>
      <c r="GM126" s="167"/>
      <c r="GN126" s="167"/>
      <c r="GO126" s="167"/>
      <c r="GP126" s="167"/>
      <c r="GQ126" s="167"/>
      <c r="GR126" s="167"/>
      <c r="GS126" s="167"/>
      <c r="GT126" s="167"/>
      <c r="GU126" s="167"/>
      <c r="GV126" s="167"/>
      <c r="GW126" s="167"/>
      <c r="GX126" s="167"/>
      <c r="GY126" s="167"/>
      <c r="GZ126" s="167"/>
      <c r="HA126" s="167"/>
      <c r="HB126" s="167"/>
      <c r="HC126" s="167"/>
      <c r="HD126" s="167"/>
      <c r="HE126" s="167"/>
      <c r="HF126" s="167"/>
      <c r="HG126" s="167"/>
      <c r="HH126" s="167"/>
      <c r="HI126" s="167"/>
      <c r="HJ126" s="167"/>
      <c r="HK126" s="167"/>
      <c r="HL126" s="167"/>
      <c r="HM126" s="167"/>
      <c r="HN126" s="167"/>
      <c r="HO126" s="167"/>
      <c r="HP126" s="167"/>
      <c r="HQ126" s="167"/>
      <c r="HR126" s="167"/>
      <c r="HS126" s="167"/>
      <c r="HT126" s="167"/>
      <c r="HU126" s="167"/>
      <c r="HV126" s="167"/>
      <c r="HW126" s="167"/>
      <c r="HX126" s="167"/>
      <c r="HY126" s="167"/>
      <c r="HZ126" s="167"/>
      <c r="IA126" s="167"/>
      <c r="IB126" s="167"/>
      <c r="IC126" s="167"/>
      <c r="ID126" s="167"/>
      <c r="IE126" s="167"/>
      <c r="IF126" s="167"/>
      <c r="IG126" s="167"/>
      <c r="IH126" s="167"/>
      <c r="II126" s="167"/>
      <c r="IJ126" s="167"/>
      <c r="IK126" s="167"/>
      <c r="IL126" s="167"/>
      <c r="IM126" s="167"/>
      <c r="IN126" s="167"/>
      <c r="IO126" s="167"/>
      <c r="IP126" s="167"/>
      <c r="IQ126" s="167"/>
      <c r="IR126" s="167"/>
      <c r="IS126" s="167"/>
      <c r="IT126" s="167"/>
      <c r="IU126" s="167"/>
      <c r="IV126" s="167"/>
    </row>
    <row r="127" spans="1:256" s="167" customFormat="1" ht="26.4" x14ac:dyDescent="0.25">
      <c r="A127" s="235" t="s">
        <v>468</v>
      </c>
      <c r="B127" s="246" t="s">
        <v>466</v>
      </c>
      <c r="C127" s="246" t="s">
        <v>213</v>
      </c>
      <c r="D127" s="246" t="s">
        <v>187</v>
      </c>
      <c r="E127" s="246" t="s">
        <v>286</v>
      </c>
      <c r="F127" s="246" t="s">
        <v>200</v>
      </c>
      <c r="G127" s="238">
        <v>4500</v>
      </c>
    </row>
    <row r="128" spans="1:256" s="167" customFormat="1" hidden="1" x14ac:dyDescent="0.25">
      <c r="A128" s="235" t="s">
        <v>210</v>
      </c>
      <c r="B128" s="246" t="s">
        <v>466</v>
      </c>
      <c r="C128" s="246" t="s">
        <v>213</v>
      </c>
      <c r="D128" s="246" t="s">
        <v>187</v>
      </c>
      <c r="E128" s="246" t="s">
        <v>286</v>
      </c>
      <c r="F128" s="246" t="s">
        <v>211</v>
      </c>
      <c r="G128" s="238"/>
    </row>
    <row r="129" spans="1:256" s="167" customFormat="1" ht="26.4" hidden="1" x14ac:dyDescent="0.25">
      <c r="A129" s="239" t="s">
        <v>495</v>
      </c>
      <c r="B129" s="256" t="s">
        <v>466</v>
      </c>
      <c r="C129" s="256" t="s">
        <v>213</v>
      </c>
      <c r="D129" s="256" t="s">
        <v>187</v>
      </c>
      <c r="E129" s="256" t="s">
        <v>496</v>
      </c>
      <c r="F129" s="256"/>
      <c r="G129" s="242">
        <f>SUM(G130)</f>
        <v>0</v>
      </c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  <c r="FA129" s="166"/>
      <c r="FB129" s="166"/>
      <c r="FC129" s="166"/>
      <c r="FD129" s="166"/>
      <c r="FE129" s="166"/>
      <c r="FF129" s="166"/>
      <c r="FG129" s="166"/>
      <c r="FH129" s="166"/>
      <c r="FI129" s="166"/>
      <c r="FJ129" s="166"/>
      <c r="FK129" s="166"/>
      <c r="FL129" s="166"/>
      <c r="FM129" s="166"/>
      <c r="FN129" s="166"/>
      <c r="FO129" s="166"/>
      <c r="FP129" s="166"/>
      <c r="FQ129" s="166"/>
      <c r="FR129" s="166"/>
      <c r="FS129" s="166"/>
      <c r="FT129" s="166"/>
      <c r="FU129" s="166"/>
      <c r="FV129" s="166"/>
      <c r="FW129" s="166"/>
      <c r="FX129" s="166"/>
      <c r="FY129" s="166"/>
      <c r="FZ129" s="166"/>
      <c r="GA129" s="166"/>
      <c r="GB129" s="166"/>
      <c r="GC129" s="166"/>
      <c r="GD129" s="166"/>
      <c r="GE129" s="166"/>
      <c r="GF129" s="166"/>
      <c r="GG129" s="166"/>
      <c r="GH129" s="166"/>
      <c r="GI129" s="166"/>
      <c r="GJ129" s="166"/>
      <c r="GK129" s="166"/>
      <c r="GL129" s="166"/>
      <c r="GM129" s="166"/>
      <c r="GN129" s="166"/>
      <c r="GO129" s="166"/>
      <c r="GP129" s="166"/>
      <c r="GQ129" s="166"/>
      <c r="GR129" s="166"/>
      <c r="GS129" s="166"/>
      <c r="GT129" s="166"/>
      <c r="GU129" s="166"/>
      <c r="GV129" s="166"/>
      <c r="GW129" s="166"/>
      <c r="GX129" s="166"/>
      <c r="GY129" s="166"/>
      <c r="GZ129" s="166"/>
      <c r="HA129" s="166"/>
      <c r="HB129" s="166"/>
      <c r="HC129" s="166"/>
      <c r="HD129" s="166"/>
      <c r="HE129" s="166"/>
      <c r="HF129" s="166"/>
      <c r="HG129" s="166"/>
      <c r="HH129" s="166"/>
      <c r="HI129" s="166"/>
      <c r="HJ129" s="166"/>
      <c r="HK129" s="166"/>
      <c r="HL129" s="166"/>
      <c r="HM129" s="166"/>
      <c r="HN129" s="166"/>
      <c r="HO129" s="166"/>
      <c r="HP129" s="166"/>
      <c r="HQ129" s="166"/>
      <c r="HR129" s="166"/>
      <c r="HS129" s="166"/>
      <c r="HT129" s="166"/>
      <c r="HU129" s="166"/>
      <c r="HV129" s="166"/>
      <c r="HW129" s="166"/>
      <c r="HX129" s="166"/>
      <c r="HY129" s="166"/>
      <c r="HZ129" s="166"/>
      <c r="IA129" s="166"/>
      <c r="IB129" s="166"/>
      <c r="IC129" s="166"/>
      <c r="ID129" s="166"/>
      <c r="IE129" s="166"/>
      <c r="IF129" s="166"/>
      <c r="IG129" s="166"/>
      <c r="IH129" s="166"/>
      <c r="II129" s="166"/>
      <c r="IJ129" s="166"/>
      <c r="IK129" s="166"/>
      <c r="IL129" s="166"/>
      <c r="IM129" s="166"/>
      <c r="IN129" s="166"/>
      <c r="IO129" s="166"/>
      <c r="IP129" s="166"/>
      <c r="IQ129" s="166"/>
      <c r="IR129" s="166"/>
      <c r="IS129" s="166"/>
      <c r="IT129" s="166"/>
      <c r="IU129" s="166"/>
      <c r="IV129" s="166"/>
    </row>
    <row r="130" spans="1:256" s="167" customFormat="1" ht="26.4" hidden="1" x14ac:dyDescent="0.25">
      <c r="A130" s="235" t="s">
        <v>252</v>
      </c>
      <c r="B130" s="246" t="s">
        <v>466</v>
      </c>
      <c r="C130" s="246" t="s">
        <v>213</v>
      </c>
      <c r="D130" s="246" t="s">
        <v>187</v>
      </c>
      <c r="E130" s="246" t="s">
        <v>496</v>
      </c>
      <c r="F130" s="246" t="s">
        <v>253</v>
      </c>
      <c r="G130" s="238"/>
    </row>
    <row r="131" spans="1:256" s="166" customFormat="1" ht="14.4" x14ac:dyDescent="0.3">
      <c r="A131" s="282" t="s">
        <v>287</v>
      </c>
      <c r="B131" s="279" t="s">
        <v>466</v>
      </c>
      <c r="C131" s="279" t="s">
        <v>213</v>
      </c>
      <c r="D131" s="279" t="s">
        <v>189</v>
      </c>
      <c r="E131" s="279"/>
      <c r="F131" s="279"/>
      <c r="G131" s="280">
        <f>SUM(G134+G132)</f>
        <v>8000</v>
      </c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</row>
    <row r="132" spans="1:256" s="166" customFormat="1" x14ac:dyDescent="0.25">
      <c r="A132" s="239" t="s">
        <v>235</v>
      </c>
      <c r="B132" s="256" t="s">
        <v>466</v>
      </c>
      <c r="C132" s="256" t="s">
        <v>213</v>
      </c>
      <c r="D132" s="256" t="s">
        <v>189</v>
      </c>
      <c r="E132" s="256" t="s">
        <v>236</v>
      </c>
      <c r="F132" s="256"/>
      <c r="G132" s="242">
        <f>SUM(G133)</f>
        <v>8000</v>
      </c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7"/>
      <c r="BQ132" s="167"/>
      <c r="BR132" s="167"/>
      <c r="BS132" s="167"/>
      <c r="BT132" s="167"/>
      <c r="BU132" s="167"/>
      <c r="BV132" s="167"/>
      <c r="BW132" s="167"/>
      <c r="BX132" s="167"/>
      <c r="BY132" s="167"/>
      <c r="BZ132" s="167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7"/>
      <c r="CO132" s="167"/>
      <c r="CP132" s="167"/>
      <c r="CQ132" s="167"/>
      <c r="CR132" s="167"/>
      <c r="CS132" s="167"/>
      <c r="CT132" s="167"/>
      <c r="CU132" s="167"/>
      <c r="CV132" s="167"/>
      <c r="CW132" s="167"/>
      <c r="CX132" s="167"/>
      <c r="CY132" s="167"/>
      <c r="CZ132" s="167"/>
      <c r="DA132" s="167"/>
      <c r="DB132" s="167"/>
      <c r="DC132" s="167"/>
      <c r="DD132" s="167"/>
      <c r="DE132" s="167"/>
      <c r="DF132" s="167"/>
      <c r="DG132" s="167"/>
      <c r="DH132" s="167"/>
      <c r="DI132" s="167"/>
      <c r="DJ132" s="167"/>
      <c r="DK132" s="167"/>
      <c r="DL132" s="167"/>
      <c r="DM132" s="167"/>
      <c r="DN132" s="167"/>
      <c r="DO132" s="167"/>
      <c r="DP132" s="167"/>
      <c r="DQ132" s="167"/>
      <c r="DR132" s="167"/>
      <c r="DS132" s="167"/>
      <c r="DT132" s="167"/>
      <c r="DU132" s="167"/>
      <c r="DV132" s="167"/>
      <c r="DW132" s="167"/>
      <c r="DX132" s="167"/>
      <c r="DY132" s="167"/>
      <c r="DZ132" s="167"/>
      <c r="EA132" s="167"/>
      <c r="EB132" s="167"/>
      <c r="EC132" s="167"/>
      <c r="ED132" s="167"/>
      <c r="EE132" s="167"/>
      <c r="EF132" s="167"/>
      <c r="EG132" s="167"/>
      <c r="EH132" s="167"/>
      <c r="EI132" s="167"/>
      <c r="EJ132" s="167"/>
      <c r="EK132" s="167"/>
      <c r="EL132" s="167"/>
      <c r="EM132" s="167"/>
      <c r="EN132" s="167"/>
      <c r="EO132" s="167"/>
      <c r="EP132" s="167"/>
      <c r="EQ132" s="167"/>
      <c r="ER132" s="167"/>
      <c r="ES132" s="167"/>
      <c r="ET132" s="167"/>
      <c r="EU132" s="167"/>
      <c r="EV132" s="167"/>
      <c r="EW132" s="167"/>
      <c r="EX132" s="167"/>
      <c r="EY132" s="167"/>
      <c r="EZ132" s="167"/>
      <c r="FA132" s="167"/>
      <c r="FB132" s="167"/>
      <c r="FC132" s="167"/>
      <c r="FD132" s="167"/>
      <c r="FE132" s="167"/>
      <c r="FF132" s="167"/>
      <c r="FG132" s="167"/>
      <c r="FH132" s="167"/>
      <c r="FI132" s="167"/>
      <c r="FJ132" s="167"/>
      <c r="FK132" s="167"/>
      <c r="FL132" s="167"/>
      <c r="FM132" s="167"/>
      <c r="FN132" s="167"/>
      <c r="FO132" s="167"/>
      <c r="FP132" s="167"/>
      <c r="FQ132" s="167"/>
      <c r="FR132" s="167"/>
      <c r="FS132" s="167"/>
      <c r="FT132" s="167"/>
      <c r="FU132" s="167"/>
      <c r="FV132" s="167"/>
      <c r="FW132" s="167"/>
      <c r="FX132" s="167"/>
      <c r="FY132" s="167"/>
      <c r="FZ132" s="167"/>
      <c r="GA132" s="167"/>
      <c r="GB132" s="167"/>
      <c r="GC132" s="167"/>
      <c r="GD132" s="167"/>
      <c r="GE132" s="167"/>
      <c r="GF132" s="167"/>
      <c r="GG132" s="167"/>
      <c r="GH132" s="167"/>
      <c r="GI132" s="167"/>
      <c r="GJ132" s="167"/>
      <c r="GK132" s="167"/>
      <c r="GL132" s="167"/>
      <c r="GM132" s="167"/>
      <c r="GN132" s="167"/>
      <c r="GO132" s="167"/>
      <c r="GP132" s="167"/>
      <c r="GQ132" s="167"/>
      <c r="GR132" s="167"/>
      <c r="GS132" s="167"/>
      <c r="GT132" s="167"/>
      <c r="GU132" s="167"/>
      <c r="GV132" s="167"/>
      <c r="GW132" s="167"/>
      <c r="GX132" s="167"/>
      <c r="GY132" s="167"/>
      <c r="GZ132" s="167"/>
      <c r="HA132" s="167"/>
      <c r="HB132" s="167"/>
      <c r="HC132" s="167"/>
      <c r="HD132" s="167"/>
      <c r="HE132" s="167"/>
      <c r="HF132" s="167"/>
      <c r="HG132" s="167"/>
      <c r="HH132" s="167"/>
      <c r="HI132" s="167"/>
      <c r="HJ132" s="167"/>
      <c r="HK132" s="167"/>
      <c r="HL132" s="167"/>
      <c r="HM132" s="167"/>
      <c r="HN132" s="167"/>
      <c r="HO132" s="167"/>
      <c r="HP132" s="167"/>
      <c r="HQ132" s="167"/>
      <c r="HR132" s="167"/>
      <c r="HS132" s="167"/>
      <c r="HT132" s="167"/>
      <c r="HU132" s="167"/>
      <c r="HV132" s="167"/>
      <c r="HW132" s="167"/>
      <c r="HX132" s="167"/>
      <c r="HY132" s="167"/>
      <c r="HZ132" s="167"/>
      <c r="IA132" s="167"/>
      <c r="IB132" s="167"/>
      <c r="IC132" s="167"/>
      <c r="ID132" s="167"/>
      <c r="IE132" s="167"/>
      <c r="IF132" s="167"/>
      <c r="IG132" s="167"/>
      <c r="IH132" s="167"/>
      <c r="II132" s="167"/>
      <c r="IJ132" s="167"/>
      <c r="IK132" s="167"/>
      <c r="IL132" s="167"/>
      <c r="IM132" s="167"/>
      <c r="IN132" s="167"/>
      <c r="IO132" s="167"/>
      <c r="IP132" s="167"/>
      <c r="IQ132" s="167"/>
      <c r="IR132" s="167"/>
      <c r="IS132" s="167"/>
      <c r="IT132" s="167"/>
      <c r="IU132" s="167"/>
      <c r="IV132" s="167"/>
    </row>
    <row r="133" spans="1:256" s="167" customFormat="1" x14ac:dyDescent="0.25">
      <c r="A133" s="235" t="s">
        <v>210</v>
      </c>
      <c r="B133" s="256" t="s">
        <v>466</v>
      </c>
      <c r="C133" s="256" t="s">
        <v>213</v>
      </c>
      <c r="D133" s="256" t="s">
        <v>189</v>
      </c>
      <c r="E133" s="256" t="s">
        <v>236</v>
      </c>
      <c r="F133" s="256" t="s">
        <v>211</v>
      </c>
      <c r="G133" s="242">
        <v>8000</v>
      </c>
    </row>
    <row r="134" spans="1:256" s="167" customFormat="1" ht="52.8" hidden="1" x14ac:dyDescent="0.25">
      <c r="A134" s="239" t="s">
        <v>497</v>
      </c>
      <c r="B134" s="256" t="s">
        <v>466</v>
      </c>
      <c r="C134" s="256" t="s">
        <v>213</v>
      </c>
      <c r="D134" s="256" t="s">
        <v>189</v>
      </c>
      <c r="E134" s="256" t="s">
        <v>498</v>
      </c>
      <c r="F134" s="256"/>
      <c r="G134" s="242">
        <f>SUM(G135)</f>
        <v>0</v>
      </c>
    </row>
    <row r="135" spans="1:256" s="167" customFormat="1" ht="26.4" hidden="1" x14ac:dyDescent="0.25">
      <c r="A135" s="235" t="s">
        <v>252</v>
      </c>
      <c r="B135" s="246" t="s">
        <v>466</v>
      </c>
      <c r="C135" s="246" t="s">
        <v>213</v>
      </c>
      <c r="D135" s="246" t="s">
        <v>189</v>
      </c>
      <c r="E135" s="246" t="s">
        <v>498</v>
      </c>
      <c r="F135" s="246" t="s">
        <v>253</v>
      </c>
      <c r="G135" s="242"/>
    </row>
    <row r="136" spans="1:256" s="167" customFormat="1" ht="14.4" x14ac:dyDescent="0.3">
      <c r="A136" s="278" t="s">
        <v>288</v>
      </c>
      <c r="B136" s="279" t="s">
        <v>466</v>
      </c>
      <c r="C136" s="279" t="s">
        <v>213</v>
      </c>
      <c r="D136" s="279" t="s">
        <v>196</v>
      </c>
      <c r="E136" s="279"/>
      <c r="F136" s="279"/>
      <c r="G136" s="280">
        <f>SUM(G152+G147+G137+G142+G145+G159+G140)</f>
        <v>185753.5</v>
      </c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  <c r="BZ136" s="220"/>
      <c r="CA136" s="220"/>
      <c r="CB136" s="220"/>
      <c r="CC136" s="220"/>
      <c r="CD136" s="220"/>
      <c r="CE136" s="220"/>
      <c r="CF136" s="220"/>
      <c r="CG136" s="220"/>
      <c r="CH136" s="220"/>
      <c r="CI136" s="220"/>
      <c r="CJ136" s="220"/>
      <c r="CK136" s="220"/>
      <c r="CL136" s="220"/>
      <c r="CM136" s="220"/>
      <c r="CN136" s="220"/>
      <c r="CO136" s="220"/>
      <c r="CP136" s="220"/>
      <c r="CQ136" s="220"/>
      <c r="CR136" s="220"/>
      <c r="CS136" s="220"/>
      <c r="CT136" s="220"/>
      <c r="CU136" s="220"/>
      <c r="CV136" s="220"/>
      <c r="CW136" s="220"/>
      <c r="CX136" s="220"/>
      <c r="CY136" s="220"/>
      <c r="CZ136" s="220"/>
      <c r="DA136" s="220"/>
      <c r="DB136" s="220"/>
      <c r="DC136" s="220"/>
      <c r="DD136" s="220"/>
      <c r="DE136" s="220"/>
      <c r="DF136" s="220"/>
      <c r="DG136" s="220"/>
      <c r="DH136" s="220"/>
      <c r="DI136" s="220"/>
      <c r="DJ136" s="220"/>
      <c r="DK136" s="220"/>
      <c r="DL136" s="220"/>
      <c r="DM136" s="220"/>
      <c r="DN136" s="220"/>
      <c r="DO136" s="220"/>
      <c r="DP136" s="220"/>
      <c r="DQ136" s="220"/>
      <c r="DR136" s="220"/>
      <c r="DS136" s="220"/>
      <c r="DT136" s="220"/>
      <c r="DU136" s="220"/>
      <c r="DV136" s="220"/>
      <c r="DW136" s="220"/>
      <c r="DX136" s="220"/>
      <c r="DY136" s="220"/>
      <c r="DZ136" s="220"/>
      <c r="EA136" s="220"/>
      <c r="EB136" s="220"/>
      <c r="EC136" s="220"/>
      <c r="ED136" s="220"/>
      <c r="EE136" s="220"/>
      <c r="EF136" s="220"/>
      <c r="EG136" s="220"/>
      <c r="EH136" s="220"/>
      <c r="EI136" s="220"/>
      <c r="EJ136" s="220"/>
      <c r="EK136" s="220"/>
      <c r="EL136" s="220"/>
      <c r="EM136" s="220"/>
      <c r="EN136" s="220"/>
      <c r="EO136" s="220"/>
      <c r="EP136" s="220"/>
      <c r="EQ136" s="220"/>
      <c r="ER136" s="220"/>
      <c r="ES136" s="220"/>
      <c r="ET136" s="220"/>
      <c r="EU136" s="220"/>
      <c r="EV136" s="220"/>
      <c r="EW136" s="220"/>
      <c r="EX136" s="220"/>
      <c r="EY136" s="220"/>
      <c r="EZ136" s="220"/>
      <c r="FA136" s="220"/>
      <c r="FB136" s="220"/>
      <c r="FC136" s="220"/>
      <c r="FD136" s="220"/>
      <c r="FE136" s="220"/>
      <c r="FF136" s="220"/>
      <c r="FG136" s="220"/>
      <c r="FH136" s="220"/>
      <c r="FI136" s="220"/>
      <c r="FJ136" s="220"/>
      <c r="FK136" s="220"/>
      <c r="FL136" s="220"/>
      <c r="FM136" s="220"/>
      <c r="FN136" s="220"/>
      <c r="FO136" s="220"/>
      <c r="FP136" s="220"/>
      <c r="FQ136" s="220"/>
      <c r="FR136" s="220"/>
      <c r="FS136" s="220"/>
      <c r="FT136" s="220"/>
      <c r="FU136" s="220"/>
      <c r="FV136" s="220"/>
      <c r="FW136" s="220"/>
      <c r="FX136" s="220"/>
      <c r="FY136" s="220"/>
      <c r="FZ136" s="220"/>
      <c r="GA136" s="220"/>
      <c r="GB136" s="220"/>
      <c r="GC136" s="220"/>
      <c r="GD136" s="220"/>
      <c r="GE136" s="220"/>
      <c r="GF136" s="220"/>
      <c r="GG136" s="220"/>
      <c r="GH136" s="220"/>
      <c r="GI136" s="220"/>
      <c r="GJ136" s="220"/>
      <c r="GK136" s="220"/>
      <c r="GL136" s="220"/>
      <c r="GM136" s="220"/>
      <c r="GN136" s="220"/>
      <c r="GO136" s="220"/>
      <c r="GP136" s="220"/>
      <c r="GQ136" s="220"/>
      <c r="GR136" s="220"/>
      <c r="GS136" s="220"/>
      <c r="GT136" s="220"/>
      <c r="GU136" s="220"/>
      <c r="GV136" s="220"/>
      <c r="GW136" s="220"/>
      <c r="GX136" s="220"/>
      <c r="GY136" s="220"/>
      <c r="GZ136" s="220"/>
      <c r="HA136" s="220"/>
      <c r="HB136" s="220"/>
      <c r="HC136" s="220"/>
      <c r="HD136" s="220"/>
      <c r="HE136" s="220"/>
      <c r="HF136" s="220"/>
      <c r="HG136" s="220"/>
      <c r="HH136" s="220"/>
      <c r="HI136" s="220"/>
      <c r="HJ136" s="220"/>
      <c r="HK136" s="220"/>
      <c r="HL136" s="220"/>
      <c r="HM136" s="220"/>
      <c r="HN136" s="220"/>
      <c r="HO136" s="220"/>
      <c r="HP136" s="220"/>
      <c r="HQ136" s="220"/>
      <c r="HR136" s="220"/>
      <c r="HS136" s="220"/>
      <c r="HT136" s="220"/>
      <c r="HU136" s="220"/>
      <c r="HV136" s="220"/>
      <c r="HW136" s="220"/>
      <c r="HX136" s="220"/>
      <c r="HY136" s="220"/>
      <c r="HZ136" s="220"/>
      <c r="IA136" s="220"/>
      <c r="IB136" s="220"/>
      <c r="IC136" s="220"/>
      <c r="ID136" s="220"/>
      <c r="IE136" s="220"/>
      <c r="IF136" s="220"/>
      <c r="IG136" s="220"/>
      <c r="IH136" s="220"/>
      <c r="II136" s="220"/>
      <c r="IJ136" s="220"/>
      <c r="IK136" s="220"/>
      <c r="IL136" s="220"/>
      <c r="IM136" s="220"/>
      <c r="IN136" s="220"/>
      <c r="IO136" s="220"/>
      <c r="IP136" s="220"/>
      <c r="IQ136" s="220"/>
      <c r="IR136" s="220"/>
      <c r="IS136" s="220"/>
      <c r="IT136" s="220"/>
      <c r="IU136" s="220"/>
      <c r="IV136" s="220"/>
    </row>
    <row r="137" spans="1:256" s="167" customFormat="1" ht="39.6" hidden="1" x14ac:dyDescent="0.25">
      <c r="A137" s="239" t="s">
        <v>499</v>
      </c>
      <c r="B137" s="256" t="s">
        <v>466</v>
      </c>
      <c r="C137" s="256" t="s">
        <v>213</v>
      </c>
      <c r="D137" s="256" t="s">
        <v>196</v>
      </c>
      <c r="E137" s="256" t="s">
        <v>500</v>
      </c>
      <c r="F137" s="256"/>
      <c r="G137" s="242">
        <f>SUM(G138:G139)</f>
        <v>0</v>
      </c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  <c r="FA137" s="166"/>
      <c r="FB137" s="166"/>
      <c r="FC137" s="166"/>
      <c r="FD137" s="166"/>
      <c r="FE137" s="166"/>
      <c r="FF137" s="166"/>
      <c r="FG137" s="166"/>
      <c r="FH137" s="166"/>
      <c r="FI137" s="166"/>
      <c r="FJ137" s="166"/>
      <c r="FK137" s="166"/>
      <c r="FL137" s="166"/>
      <c r="FM137" s="166"/>
      <c r="FN137" s="166"/>
      <c r="FO137" s="166"/>
      <c r="FP137" s="166"/>
      <c r="FQ137" s="166"/>
      <c r="FR137" s="166"/>
      <c r="FS137" s="166"/>
      <c r="FT137" s="166"/>
      <c r="FU137" s="166"/>
      <c r="FV137" s="166"/>
      <c r="FW137" s="166"/>
      <c r="FX137" s="166"/>
      <c r="FY137" s="166"/>
      <c r="FZ137" s="166"/>
      <c r="GA137" s="166"/>
      <c r="GB137" s="166"/>
      <c r="GC137" s="166"/>
      <c r="GD137" s="166"/>
      <c r="GE137" s="166"/>
      <c r="GF137" s="166"/>
      <c r="GG137" s="166"/>
      <c r="GH137" s="166"/>
      <c r="GI137" s="166"/>
      <c r="GJ137" s="166"/>
      <c r="GK137" s="166"/>
      <c r="GL137" s="166"/>
      <c r="GM137" s="166"/>
      <c r="GN137" s="166"/>
      <c r="GO137" s="166"/>
      <c r="GP137" s="166"/>
      <c r="GQ137" s="166"/>
      <c r="GR137" s="166"/>
      <c r="GS137" s="166"/>
      <c r="GT137" s="166"/>
      <c r="GU137" s="166"/>
      <c r="GV137" s="166"/>
      <c r="GW137" s="166"/>
      <c r="GX137" s="166"/>
      <c r="GY137" s="166"/>
      <c r="GZ137" s="166"/>
      <c r="HA137" s="166"/>
      <c r="HB137" s="166"/>
      <c r="HC137" s="166"/>
      <c r="HD137" s="166"/>
      <c r="HE137" s="166"/>
      <c r="HF137" s="166"/>
      <c r="HG137" s="166"/>
      <c r="HH137" s="166"/>
      <c r="HI137" s="166"/>
      <c r="HJ137" s="166"/>
      <c r="HK137" s="166"/>
      <c r="HL137" s="166"/>
      <c r="HM137" s="166"/>
      <c r="HN137" s="166"/>
      <c r="HO137" s="166"/>
      <c r="HP137" s="166"/>
      <c r="HQ137" s="166"/>
      <c r="HR137" s="166"/>
      <c r="HS137" s="166"/>
      <c r="HT137" s="166"/>
      <c r="HU137" s="166"/>
      <c r="HV137" s="166"/>
      <c r="HW137" s="166"/>
      <c r="HX137" s="166"/>
      <c r="HY137" s="166"/>
      <c r="HZ137" s="166"/>
      <c r="IA137" s="166"/>
      <c r="IB137" s="166"/>
      <c r="IC137" s="166"/>
      <c r="ID137" s="166"/>
      <c r="IE137" s="166"/>
      <c r="IF137" s="166"/>
      <c r="IG137" s="166"/>
      <c r="IH137" s="166"/>
      <c r="II137" s="166"/>
      <c r="IJ137" s="166"/>
      <c r="IK137" s="166"/>
      <c r="IL137" s="166"/>
      <c r="IM137" s="166"/>
      <c r="IN137" s="166"/>
      <c r="IO137" s="166"/>
      <c r="IP137" s="166"/>
      <c r="IQ137" s="166"/>
      <c r="IR137" s="166"/>
      <c r="IS137" s="166"/>
      <c r="IT137" s="166"/>
      <c r="IU137" s="166"/>
      <c r="IV137" s="166"/>
    </row>
    <row r="138" spans="1:256" s="220" customFormat="1" ht="26.4" hidden="1" x14ac:dyDescent="0.25">
      <c r="A138" s="235" t="s">
        <v>476</v>
      </c>
      <c r="B138" s="246" t="s">
        <v>466</v>
      </c>
      <c r="C138" s="246" t="s">
        <v>213</v>
      </c>
      <c r="D138" s="246" t="s">
        <v>196</v>
      </c>
      <c r="E138" s="246" t="s">
        <v>500</v>
      </c>
      <c r="F138" s="246" t="s">
        <v>251</v>
      </c>
      <c r="G138" s="238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U138" s="167"/>
      <c r="BV138" s="167"/>
      <c r="BW138" s="167"/>
      <c r="BX138" s="167"/>
      <c r="BY138" s="167"/>
      <c r="BZ138" s="167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7"/>
      <c r="CO138" s="167"/>
      <c r="CP138" s="167"/>
      <c r="CQ138" s="167"/>
      <c r="CR138" s="167"/>
      <c r="CS138" s="167"/>
      <c r="CT138" s="167"/>
      <c r="CU138" s="167"/>
      <c r="CV138" s="167"/>
      <c r="CW138" s="167"/>
      <c r="CX138" s="167"/>
      <c r="CY138" s="167"/>
      <c r="CZ138" s="167"/>
      <c r="DA138" s="167"/>
      <c r="DB138" s="167"/>
      <c r="DC138" s="167"/>
      <c r="DD138" s="167"/>
      <c r="DE138" s="167"/>
      <c r="DF138" s="167"/>
      <c r="DG138" s="167"/>
      <c r="DH138" s="167"/>
      <c r="DI138" s="167"/>
      <c r="DJ138" s="167"/>
      <c r="DK138" s="167"/>
      <c r="DL138" s="167"/>
      <c r="DM138" s="167"/>
      <c r="DN138" s="167"/>
      <c r="DO138" s="167"/>
      <c r="DP138" s="167"/>
      <c r="DQ138" s="167"/>
      <c r="DR138" s="167"/>
      <c r="DS138" s="167"/>
      <c r="DT138" s="167"/>
      <c r="DU138" s="167"/>
      <c r="DV138" s="167"/>
      <c r="DW138" s="167"/>
      <c r="DX138" s="167"/>
      <c r="DY138" s="167"/>
      <c r="DZ138" s="167"/>
      <c r="EA138" s="167"/>
      <c r="EB138" s="167"/>
      <c r="EC138" s="167"/>
      <c r="ED138" s="167"/>
      <c r="EE138" s="167"/>
      <c r="EF138" s="167"/>
      <c r="EG138" s="167"/>
      <c r="EH138" s="167"/>
      <c r="EI138" s="167"/>
      <c r="EJ138" s="167"/>
      <c r="EK138" s="167"/>
      <c r="EL138" s="167"/>
      <c r="EM138" s="167"/>
      <c r="EN138" s="167"/>
      <c r="EO138" s="167"/>
      <c r="EP138" s="167"/>
      <c r="EQ138" s="167"/>
      <c r="ER138" s="167"/>
      <c r="ES138" s="167"/>
      <c r="ET138" s="167"/>
      <c r="EU138" s="167"/>
      <c r="EV138" s="167"/>
      <c r="EW138" s="167"/>
      <c r="EX138" s="167"/>
      <c r="EY138" s="167"/>
      <c r="EZ138" s="167"/>
      <c r="FA138" s="167"/>
      <c r="FB138" s="167"/>
      <c r="FC138" s="167"/>
      <c r="FD138" s="167"/>
      <c r="FE138" s="167"/>
      <c r="FF138" s="167"/>
      <c r="FG138" s="167"/>
      <c r="FH138" s="167"/>
      <c r="FI138" s="167"/>
      <c r="FJ138" s="167"/>
      <c r="FK138" s="16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67"/>
      <c r="GF138" s="167"/>
      <c r="GG138" s="167"/>
      <c r="GH138" s="167"/>
      <c r="GI138" s="167"/>
      <c r="GJ138" s="167"/>
      <c r="GK138" s="167"/>
      <c r="GL138" s="167"/>
      <c r="GM138" s="167"/>
      <c r="GN138" s="167"/>
      <c r="GO138" s="167"/>
      <c r="GP138" s="167"/>
      <c r="GQ138" s="167"/>
      <c r="GR138" s="167"/>
      <c r="GS138" s="167"/>
      <c r="GT138" s="167"/>
      <c r="GU138" s="167"/>
      <c r="GV138" s="167"/>
      <c r="GW138" s="167"/>
      <c r="GX138" s="167"/>
      <c r="GY138" s="167"/>
      <c r="GZ138" s="167"/>
      <c r="HA138" s="167"/>
      <c r="HB138" s="167"/>
      <c r="HC138" s="167"/>
      <c r="HD138" s="167"/>
      <c r="HE138" s="167"/>
      <c r="HF138" s="167"/>
      <c r="HG138" s="167"/>
      <c r="HH138" s="167"/>
      <c r="HI138" s="167"/>
      <c r="HJ138" s="167"/>
      <c r="HK138" s="167"/>
      <c r="HL138" s="167"/>
      <c r="HM138" s="167"/>
      <c r="HN138" s="167"/>
      <c r="HO138" s="167"/>
      <c r="HP138" s="167"/>
      <c r="HQ138" s="167"/>
      <c r="HR138" s="167"/>
      <c r="HS138" s="167"/>
      <c r="HT138" s="167"/>
      <c r="HU138" s="167"/>
      <c r="HV138" s="167"/>
      <c r="HW138" s="167"/>
      <c r="HX138" s="167"/>
      <c r="HY138" s="167"/>
      <c r="HZ138" s="167"/>
      <c r="IA138" s="167"/>
      <c r="IB138" s="167"/>
      <c r="IC138" s="167"/>
      <c r="ID138" s="167"/>
      <c r="IE138" s="167"/>
      <c r="IF138" s="167"/>
      <c r="IG138" s="167"/>
      <c r="IH138" s="167"/>
      <c r="II138" s="167"/>
      <c r="IJ138" s="167"/>
      <c r="IK138" s="167"/>
      <c r="IL138" s="167"/>
      <c r="IM138" s="167"/>
      <c r="IN138" s="167"/>
      <c r="IO138" s="167"/>
      <c r="IP138" s="167"/>
      <c r="IQ138" s="167"/>
      <c r="IR138" s="167"/>
      <c r="IS138" s="167"/>
      <c r="IT138" s="167"/>
      <c r="IU138" s="167"/>
      <c r="IV138" s="167"/>
    </row>
    <row r="139" spans="1:256" s="166" customFormat="1" ht="26.4" hidden="1" x14ac:dyDescent="0.25">
      <c r="A139" s="235" t="s">
        <v>252</v>
      </c>
      <c r="B139" s="246" t="s">
        <v>466</v>
      </c>
      <c r="C139" s="246" t="s">
        <v>213</v>
      </c>
      <c r="D139" s="246" t="s">
        <v>196</v>
      </c>
      <c r="E139" s="246" t="s">
        <v>500</v>
      </c>
      <c r="F139" s="236" t="s">
        <v>253</v>
      </c>
      <c r="G139" s="283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  <c r="AH139" s="254"/>
      <c r="AI139" s="254"/>
      <c r="AJ139" s="254"/>
      <c r="AK139" s="254"/>
      <c r="AL139" s="254"/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54"/>
      <c r="BQ139" s="254"/>
      <c r="BR139" s="254"/>
      <c r="BS139" s="254"/>
      <c r="BT139" s="254"/>
      <c r="BU139" s="254"/>
      <c r="BV139" s="254"/>
      <c r="BW139" s="254"/>
      <c r="BX139" s="254"/>
      <c r="BY139" s="254"/>
      <c r="BZ139" s="254"/>
      <c r="CA139" s="254"/>
      <c r="CB139" s="254"/>
      <c r="CC139" s="254"/>
      <c r="CD139" s="254"/>
      <c r="CE139" s="254"/>
      <c r="CF139" s="254"/>
      <c r="CG139" s="254"/>
      <c r="CH139" s="254"/>
      <c r="CI139" s="254"/>
      <c r="CJ139" s="254"/>
      <c r="CK139" s="254"/>
      <c r="CL139" s="254"/>
      <c r="CM139" s="254"/>
      <c r="CN139" s="254"/>
      <c r="CO139" s="254"/>
      <c r="CP139" s="254"/>
      <c r="CQ139" s="254"/>
      <c r="CR139" s="254"/>
      <c r="CS139" s="254"/>
      <c r="CT139" s="254"/>
      <c r="CU139" s="254"/>
      <c r="CV139" s="254"/>
      <c r="CW139" s="254"/>
      <c r="CX139" s="254"/>
      <c r="CY139" s="254"/>
      <c r="CZ139" s="254"/>
      <c r="DA139" s="254"/>
      <c r="DB139" s="254"/>
      <c r="DC139" s="254"/>
      <c r="DD139" s="254"/>
      <c r="DE139" s="254"/>
      <c r="DF139" s="254"/>
      <c r="DG139" s="254"/>
      <c r="DH139" s="254"/>
      <c r="DI139" s="254"/>
      <c r="DJ139" s="254"/>
      <c r="DK139" s="254"/>
      <c r="DL139" s="254"/>
      <c r="DM139" s="254"/>
      <c r="DN139" s="254"/>
      <c r="DO139" s="254"/>
      <c r="DP139" s="254"/>
      <c r="DQ139" s="254"/>
      <c r="DR139" s="254"/>
      <c r="DS139" s="254"/>
      <c r="DT139" s="254"/>
      <c r="DU139" s="254"/>
      <c r="DV139" s="254"/>
      <c r="DW139" s="254"/>
      <c r="DX139" s="254"/>
      <c r="DY139" s="254"/>
      <c r="DZ139" s="254"/>
      <c r="EA139" s="254"/>
      <c r="EB139" s="254"/>
      <c r="EC139" s="254"/>
      <c r="ED139" s="254"/>
      <c r="EE139" s="254"/>
      <c r="EF139" s="254"/>
      <c r="EG139" s="254"/>
      <c r="EH139" s="254"/>
      <c r="EI139" s="254"/>
      <c r="EJ139" s="254"/>
      <c r="EK139" s="254"/>
      <c r="EL139" s="254"/>
      <c r="EM139" s="254"/>
      <c r="EN139" s="254"/>
      <c r="EO139" s="254"/>
      <c r="EP139" s="254"/>
      <c r="EQ139" s="254"/>
      <c r="ER139" s="254"/>
      <c r="ES139" s="254"/>
      <c r="ET139" s="254"/>
      <c r="EU139" s="254"/>
      <c r="EV139" s="254"/>
      <c r="EW139" s="254"/>
      <c r="EX139" s="254"/>
      <c r="EY139" s="254"/>
      <c r="EZ139" s="254"/>
      <c r="FA139" s="254"/>
      <c r="FB139" s="254"/>
      <c r="FC139" s="254"/>
      <c r="FD139" s="254"/>
      <c r="FE139" s="254"/>
      <c r="FF139" s="254"/>
      <c r="FG139" s="254"/>
      <c r="FH139" s="254"/>
      <c r="FI139" s="254"/>
      <c r="FJ139" s="254"/>
      <c r="FK139" s="254"/>
      <c r="FL139" s="254"/>
      <c r="FM139" s="254"/>
      <c r="FN139" s="254"/>
      <c r="FO139" s="254"/>
      <c r="FP139" s="254"/>
      <c r="FQ139" s="254"/>
      <c r="FR139" s="254"/>
      <c r="FS139" s="254"/>
      <c r="FT139" s="254"/>
      <c r="FU139" s="254"/>
      <c r="FV139" s="254"/>
      <c r="FW139" s="254"/>
      <c r="FX139" s="254"/>
      <c r="FY139" s="254"/>
      <c r="FZ139" s="254"/>
      <c r="GA139" s="254"/>
      <c r="GB139" s="254"/>
      <c r="GC139" s="254"/>
      <c r="GD139" s="254"/>
      <c r="GE139" s="254"/>
      <c r="GF139" s="254"/>
      <c r="GG139" s="254"/>
      <c r="GH139" s="254"/>
      <c r="GI139" s="254"/>
      <c r="GJ139" s="254"/>
      <c r="GK139" s="254"/>
      <c r="GL139" s="254"/>
      <c r="GM139" s="254"/>
      <c r="GN139" s="254"/>
      <c r="GO139" s="254"/>
      <c r="GP139" s="254"/>
      <c r="GQ139" s="254"/>
      <c r="GR139" s="254"/>
      <c r="GS139" s="254"/>
      <c r="GT139" s="254"/>
      <c r="GU139" s="254"/>
      <c r="GV139" s="254"/>
      <c r="GW139" s="254"/>
      <c r="GX139" s="254"/>
      <c r="GY139" s="254"/>
      <c r="GZ139" s="254"/>
      <c r="HA139" s="254"/>
      <c r="HB139" s="254"/>
      <c r="HC139" s="254"/>
      <c r="HD139" s="254"/>
      <c r="HE139" s="254"/>
      <c r="HF139" s="254"/>
      <c r="HG139" s="254"/>
      <c r="HH139" s="254"/>
      <c r="HI139" s="254"/>
      <c r="HJ139" s="254"/>
      <c r="HK139" s="254"/>
      <c r="HL139" s="254"/>
      <c r="HM139" s="254"/>
      <c r="HN139" s="254"/>
      <c r="HO139" s="254"/>
      <c r="HP139" s="254"/>
      <c r="HQ139" s="254"/>
      <c r="HR139" s="254"/>
      <c r="HS139" s="254"/>
      <c r="HT139" s="254"/>
      <c r="HU139" s="254"/>
      <c r="HV139" s="254"/>
      <c r="HW139" s="254"/>
      <c r="HX139" s="254"/>
      <c r="HY139" s="254"/>
      <c r="HZ139" s="254"/>
      <c r="IA139" s="254"/>
      <c r="IB139" s="254"/>
      <c r="IC139" s="254"/>
      <c r="ID139" s="254"/>
      <c r="IE139" s="254"/>
      <c r="IF139" s="254"/>
      <c r="IG139" s="254"/>
      <c r="IH139" s="254"/>
      <c r="II139" s="254"/>
      <c r="IJ139" s="254"/>
      <c r="IK139" s="254"/>
      <c r="IL139" s="254"/>
      <c r="IM139" s="254"/>
      <c r="IN139" s="254"/>
      <c r="IO139" s="254"/>
      <c r="IP139" s="254"/>
      <c r="IQ139" s="254"/>
      <c r="IR139" s="254"/>
      <c r="IS139" s="254"/>
      <c r="IT139" s="254"/>
      <c r="IU139" s="254"/>
      <c r="IV139" s="254"/>
    </row>
    <row r="140" spans="1:256" s="167" customFormat="1" ht="26.25" customHeight="1" x14ac:dyDescent="0.25">
      <c r="A140" s="239" t="s">
        <v>472</v>
      </c>
      <c r="B140" s="256" t="s">
        <v>466</v>
      </c>
      <c r="C140" s="256" t="s">
        <v>213</v>
      </c>
      <c r="D140" s="256" t="s">
        <v>196</v>
      </c>
      <c r="E140" s="256" t="s">
        <v>246</v>
      </c>
      <c r="F140" s="284"/>
      <c r="G140" s="242">
        <f>SUM(G141)</f>
        <v>42</v>
      </c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  <c r="AH140" s="254"/>
      <c r="AI140" s="254"/>
      <c r="AJ140" s="254"/>
      <c r="AK140" s="254"/>
      <c r="AL140" s="254"/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  <c r="BL140" s="254"/>
      <c r="BM140" s="254"/>
      <c r="BN140" s="254"/>
      <c r="BO140" s="254"/>
      <c r="BP140" s="254"/>
      <c r="BQ140" s="254"/>
      <c r="BR140" s="254"/>
      <c r="BS140" s="254"/>
      <c r="BT140" s="254"/>
      <c r="BU140" s="254"/>
      <c r="BV140" s="254"/>
      <c r="BW140" s="254"/>
      <c r="BX140" s="254"/>
      <c r="BY140" s="254"/>
      <c r="BZ140" s="254"/>
      <c r="CA140" s="254"/>
      <c r="CB140" s="254"/>
      <c r="CC140" s="254"/>
      <c r="CD140" s="254"/>
      <c r="CE140" s="254"/>
      <c r="CF140" s="254"/>
      <c r="CG140" s="254"/>
      <c r="CH140" s="254"/>
      <c r="CI140" s="254"/>
      <c r="CJ140" s="254"/>
      <c r="CK140" s="254"/>
      <c r="CL140" s="254"/>
      <c r="CM140" s="254"/>
      <c r="CN140" s="254"/>
      <c r="CO140" s="254"/>
      <c r="CP140" s="254"/>
      <c r="CQ140" s="254"/>
      <c r="CR140" s="254"/>
      <c r="CS140" s="254"/>
      <c r="CT140" s="254"/>
      <c r="CU140" s="254"/>
      <c r="CV140" s="254"/>
      <c r="CW140" s="254"/>
      <c r="CX140" s="254"/>
      <c r="CY140" s="254"/>
      <c r="CZ140" s="254"/>
      <c r="DA140" s="254"/>
      <c r="DB140" s="254"/>
      <c r="DC140" s="254"/>
      <c r="DD140" s="254"/>
      <c r="DE140" s="254"/>
      <c r="DF140" s="254"/>
      <c r="DG140" s="254"/>
      <c r="DH140" s="254"/>
      <c r="DI140" s="254"/>
      <c r="DJ140" s="254"/>
      <c r="DK140" s="254"/>
      <c r="DL140" s="254"/>
      <c r="DM140" s="254"/>
      <c r="DN140" s="254"/>
      <c r="DO140" s="254"/>
      <c r="DP140" s="254"/>
      <c r="DQ140" s="254"/>
      <c r="DR140" s="254"/>
      <c r="DS140" s="254"/>
      <c r="DT140" s="254"/>
      <c r="DU140" s="254"/>
      <c r="DV140" s="254"/>
      <c r="DW140" s="254"/>
      <c r="DX140" s="254"/>
      <c r="DY140" s="254"/>
      <c r="DZ140" s="254"/>
      <c r="EA140" s="254"/>
      <c r="EB140" s="254"/>
      <c r="EC140" s="254"/>
      <c r="ED140" s="254"/>
      <c r="EE140" s="254"/>
      <c r="EF140" s="254"/>
      <c r="EG140" s="254"/>
      <c r="EH140" s="254"/>
      <c r="EI140" s="254"/>
      <c r="EJ140" s="254"/>
      <c r="EK140" s="254"/>
      <c r="EL140" s="254"/>
      <c r="EM140" s="254"/>
      <c r="EN140" s="254"/>
      <c r="EO140" s="254"/>
      <c r="EP140" s="254"/>
      <c r="EQ140" s="254"/>
      <c r="ER140" s="254"/>
      <c r="ES140" s="254"/>
      <c r="ET140" s="254"/>
      <c r="EU140" s="254"/>
      <c r="EV140" s="254"/>
      <c r="EW140" s="254"/>
      <c r="EX140" s="254"/>
      <c r="EY140" s="254"/>
      <c r="EZ140" s="254"/>
      <c r="FA140" s="254"/>
      <c r="FB140" s="254"/>
      <c r="FC140" s="254"/>
      <c r="FD140" s="254"/>
      <c r="FE140" s="254"/>
      <c r="FF140" s="254"/>
      <c r="FG140" s="254"/>
      <c r="FH140" s="254"/>
      <c r="FI140" s="254"/>
      <c r="FJ140" s="254"/>
      <c r="FK140" s="254"/>
      <c r="FL140" s="254"/>
      <c r="FM140" s="254"/>
      <c r="FN140" s="254"/>
      <c r="FO140" s="254"/>
      <c r="FP140" s="254"/>
      <c r="FQ140" s="254"/>
      <c r="FR140" s="254"/>
      <c r="FS140" s="254"/>
      <c r="FT140" s="254"/>
      <c r="FU140" s="254"/>
      <c r="FV140" s="254"/>
      <c r="FW140" s="254"/>
      <c r="FX140" s="254"/>
      <c r="FY140" s="254"/>
      <c r="FZ140" s="254"/>
      <c r="GA140" s="254"/>
      <c r="GB140" s="254"/>
      <c r="GC140" s="254"/>
      <c r="GD140" s="254"/>
      <c r="GE140" s="254"/>
      <c r="GF140" s="254"/>
      <c r="GG140" s="254"/>
      <c r="GH140" s="254"/>
      <c r="GI140" s="254"/>
      <c r="GJ140" s="254"/>
      <c r="GK140" s="254"/>
      <c r="GL140" s="254"/>
      <c r="GM140" s="254"/>
      <c r="GN140" s="254"/>
      <c r="GO140" s="254"/>
      <c r="GP140" s="254"/>
      <c r="GQ140" s="254"/>
      <c r="GR140" s="254"/>
      <c r="GS140" s="254"/>
      <c r="GT140" s="254"/>
      <c r="GU140" s="254"/>
      <c r="GV140" s="254"/>
      <c r="GW140" s="254"/>
      <c r="GX140" s="254"/>
      <c r="GY140" s="254"/>
      <c r="GZ140" s="254"/>
      <c r="HA140" s="254"/>
      <c r="HB140" s="254"/>
      <c r="HC140" s="254"/>
      <c r="HD140" s="254"/>
      <c r="HE140" s="254"/>
      <c r="HF140" s="254"/>
      <c r="HG140" s="254"/>
      <c r="HH140" s="254"/>
      <c r="HI140" s="254"/>
      <c r="HJ140" s="254"/>
      <c r="HK140" s="254"/>
      <c r="HL140" s="254"/>
      <c r="HM140" s="254"/>
      <c r="HN140" s="254"/>
      <c r="HO140" s="254"/>
      <c r="HP140" s="254"/>
      <c r="HQ140" s="254"/>
      <c r="HR140" s="254"/>
      <c r="HS140" s="254"/>
      <c r="HT140" s="254"/>
      <c r="HU140" s="254"/>
      <c r="HV140" s="254"/>
      <c r="HW140" s="254"/>
      <c r="HX140" s="254"/>
      <c r="HY140" s="254"/>
      <c r="HZ140" s="254"/>
      <c r="IA140" s="254"/>
      <c r="IB140" s="254"/>
      <c r="IC140" s="254"/>
      <c r="ID140" s="254"/>
      <c r="IE140" s="254"/>
      <c r="IF140" s="254"/>
      <c r="IG140" s="254"/>
      <c r="IH140" s="254"/>
      <c r="II140" s="254"/>
      <c r="IJ140" s="254"/>
      <c r="IK140" s="254"/>
      <c r="IL140" s="254"/>
      <c r="IM140" s="254"/>
      <c r="IN140" s="254"/>
      <c r="IO140" s="254"/>
      <c r="IP140" s="254"/>
      <c r="IQ140" s="254"/>
      <c r="IR140" s="254"/>
      <c r="IS140" s="254"/>
      <c r="IT140" s="254"/>
      <c r="IU140" s="254"/>
      <c r="IV140" s="254"/>
    </row>
    <row r="141" spans="1:256" s="254" customFormat="1" ht="26.4" x14ac:dyDescent="0.25">
      <c r="A141" s="235" t="s">
        <v>252</v>
      </c>
      <c r="B141" s="256" t="s">
        <v>466</v>
      </c>
      <c r="C141" s="256" t="s">
        <v>213</v>
      </c>
      <c r="D141" s="256" t="s">
        <v>196</v>
      </c>
      <c r="E141" s="256" t="s">
        <v>246</v>
      </c>
      <c r="F141" s="246" t="s">
        <v>253</v>
      </c>
      <c r="G141" s="238">
        <v>42</v>
      </c>
    </row>
    <row r="142" spans="1:256" s="254" customFormat="1" ht="39.6" x14ac:dyDescent="0.25">
      <c r="A142" s="239" t="s">
        <v>499</v>
      </c>
      <c r="B142" s="256" t="s">
        <v>466</v>
      </c>
      <c r="C142" s="256" t="s">
        <v>213</v>
      </c>
      <c r="D142" s="256" t="s">
        <v>196</v>
      </c>
      <c r="E142" s="246" t="s">
        <v>299</v>
      </c>
      <c r="F142" s="256"/>
      <c r="G142" s="283">
        <f>SUM(G143:G144)</f>
        <v>2168.5</v>
      </c>
    </row>
    <row r="143" spans="1:256" s="254" customFormat="1" ht="26.4" hidden="1" x14ac:dyDescent="0.25">
      <c r="A143" s="235" t="s">
        <v>476</v>
      </c>
      <c r="B143" s="246" t="s">
        <v>466</v>
      </c>
      <c r="C143" s="246" t="s">
        <v>213</v>
      </c>
      <c r="D143" s="246" t="s">
        <v>196</v>
      </c>
      <c r="E143" s="246" t="s">
        <v>501</v>
      </c>
      <c r="F143" s="246" t="s">
        <v>251</v>
      </c>
      <c r="G143" s="283"/>
    </row>
    <row r="144" spans="1:256" s="254" customFormat="1" ht="26.4" x14ac:dyDescent="0.25">
      <c r="A144" s="235" t="s">
        <v>252</v>
      </c>
      <c r="B144" s="246" t="s">
        <v>466</v>
      </c>
      <c r="C144" s="246" t="s">
        <v>213</v>
      </c>
      <c r="D144" s="246" t="s">
        <v>196</v>
      </c>
      <c r="E144" s="246" t="s">
        <v>299</v>
      </c>
      <c r="F144" s="246" t="s">
        <v>253</v>
      </c>
      <c r="G144" s="238">
        <v>2168.5</v>
      </c>
    </row>
    <row r="145" spans="1:256" s="254" customFormat="1" ht="39.6" x14ac:dyDescent="0.25">
      <c r="A145" s="239" t="s">
        <v>502</v>
      </c>
      <c r="B145" s="256" t="s">
        <v>466</v>
      </c>
      <c r="C145" s="256" t="s">
        <v>213</v>
      </c>
      <c r="D145" s="256" t="s">
        <v>196</v>
      </c>
      <c r="E145" s="256" t="s">
        <v>300</v>
      </c>
      <c r="F145" s="284"/>
      <c r="G145" s="242">
        <f>SUM(G146)</f>
        <v>107543</v>
      </c>
    </row>
    <row r="146" spans="1:256" s="254" customFormat="1" ht="26.4" x14ac:dyDescent="0.25">
      <c r="A146" s="235" t="s">
        <v>468</v>
      </c>
      <c r="B146" s="246" t="s">
        <v>466</v>
      </c>
      <c r="C146" s="246" t="s">
        <v>213</v>
      </c>
      <c r="D146" s="246" t="s">
        <v>196</v>
      </c>
      <c r="E146" s="246" t="s">
        <v>300</v>
      </c>
      <c r="F146" s="246" t="s">
        <v>200</v>
      </c>
      <c r="G146" s="238">
        <v>107543</v>
      </c>
    </row>
    <row r="147" spans="1:256" s="167" customFormat="1" ht="39.6" x14ac:dyDescent="0.25">
      <c r="A147" s="239" t="s">
        <v>289</v>
      </c>
      <c r="B147" s="260" t="s">
        <v>466</v>
      </c>
      <c r="C147" s="241" t="s">
        <v>213</v>
      </c>
      <c r="D147" s="241" t="s">
        <v>196</v>
      </c>
      <c r="E147" s="241" t="s">
        <v>290</v>
      </c>
      <c r="F147" s="241"/>
      <c r="G147" s="273">
        <f>SUM(G151+G148+G150+G149)</f>
        <v>20500</v>
      </c>
    </row>
    <row r="148" spans="1:256" s="167" customFormat="1" ht="26.4" x14ac:dyDescent="0.25">
      <c r="A148" s="235" t="s">
        <v>468</v>
      </c>
      <c r="B148" s="237" t="s">
        <v>466</v>
      </c>
      <c r="C148" s="237" t="s">
        <v>213</v>
      </c>
      <c r="D148" s="237" t="s">
        <v>196</v>
      </c>
      <c r="E148" s="237" t="s">
        <v>290</v>
      </c>
      <c r="F148" s="237" t="s">
        <v>200</v>
      </c>
      <c r="G148" s="276">
        <v>12600</v>
      </c>
    </row>
    <row r="149" spans="1:256" s="167" customFormat="1" ht="26.4" x14ac:dyDescent="0.25">
      <c r="A149" s="235" t="s">
        <v>476</v>
      </c>
      <c r="B149" s="237" t="s">
        <v>466</v>
      </c>
      <c r="C149" s="237" t="s">
        <v>213</v>
      </c>
      <c r="D149" s="237" t="s">
        <v>196</v>
      </c>
      <c r="E149" s="237" t="s">
        <v>290</v>
      </c>
      <c r="F149" s="237" t="s">
        <v>251</v>
      </c>
      <c r="G149" s="276">
        <v>7000</v>
      </c>
    </row>
    <row r="150" spans="1:256" s="167" customFormat="1" ht="26.4" x14ac:dyDescent="0.25">
      <c r="A150" s="235" t="s">
        <v>252</v>
      </c>
      <c r="B150" s="237" t="s">
        <v>466</v>
      </c>
      <c r="C150" s="237" t="s">
        <v>213</v>
      </c>
      <c r="D150" s="237" t="s">
        <v>196</v>
      </c>
      <c r="E150" s="237" t="s">
        <v>290</v>
      </c>
      <c r="F150" s="237" t="s">
        <v>253</v>
      </c>
      <c r="G150" s="276">
        <v>800</v>
      </c>
    </row>
    <row r="151" spans="1:256" x14ac:dyDescent="0.25">
      <c r="A151" s="235" t="s">
        <v>210</v>
      </c>
      <c r="B151" s="237" t="s">
        <v>466</v>
      </c>
      <c r="C151" s="237" t="s">
        <v>213</v>
      </c>
      <c r="D151" s="237" t="s">
        <v>196</v>
      </c>
      <c r="E151" s="237" t="s">
        <v>290</v>
      </c>
      <c r="F151" s="246" t="s">
        <v>211</v>
      </c>
      <c r="G151" s="238">
        <v>100</v>
      </c>
    </row>
    <row r="152" spans="1:256" s="264" customFormat="1" ht="13.8" x14ac:dyDescent="0.3">
      <c r="A152" s="235" t="s">
        <v>288</v>
      </c>
      <c r="B152" s="246" t="s">
        <v>466</v>
      </c>
      <c r="C152" s="246" t="s">
        <v>213</v>
      </c>
      <c r="D152" s="246" t="s">
        <v>196</v>
      </c>
      <c r="E152" s="246" t="s">
        <v>290</v>
      </c>
      <c r="F152" s="246"/>
      <c r="G152" s="238">
        <f>SUM(G153+G157+G155)</f>
        <v>45500</v>
      </c>
    </row>
    <row r="153" spans="1:256" s="277" customFormat="1" x14ac:dyDescent="0.25">
      <c r="A153" s="265" t="s">
        <v>291</v>
      </c>
      <c r="B153" s="256" t="s">
        <v>466</v>
      </c>
      <c r="C153" s="256" t="s">
        <v>213</v>
      </c>
      <c r="D153" s="256" t="s">
        <v>196</v>
      </c>
      <c r="E153" s="256" t="s">
        <v>292</v>
      </c>
      <c r="F153" s="256"/>
      <c r="G153" s="242">
        <f>SUM(G154)</f>
        <v>6450</v>
      </c>
    </row>
    <row r="154" spans="1:256" ht="26.4" x14ac:dyDescent="0.25">
      <c r="A154" s="235" t="s">
        <v>252</v>
      </c>
      <c r="B154" s="237" t="s">
        <v>466</v>
      </c>
      <c r="C154" s="246" t="s">
        <v>213</v>
      </c>
      <c r="D154" s="246" t="s">
        <v>196</v>
      </c>
      <c r="E154" s="246" t="s">
        <v>292</v>
      </c>
      <c r="F154" s="246" t="s">
        <v>253</v>
      </c>
      <c r="G154" s="238">
        <v>6450</v>
      </c>
    </row>
    <row r="155" spans="1:256" s="166" customFormat="1" x14ac:dyDescent="0.25">
      <c r="A155" s="239" t="s">
        <v>503</v>
      </c>
      <c r="B155" s="241" t="s">
        <v>466</v>
      </c>
      <c r="C155" s="256" t="s">
        <v>213</v>
      </c>
      <c r="D155" s="256" t="s">
        <v>196</v>
      </c>
      <c r="E155" s="256" t="s">
        <v>294</v>
      </c>
      <c r="F155" s="256"/>
      <c r="G155" s="242">
        <f>SUM(G156)</f>
        <v>35800</v>
      </c>
    </row>
    <row r="156" spans="1:256" ht="26.4" x14ac:dyDescent="0.25">
      <c r="A156" s="235" t="s">
        <v>252</v>
      </c>
      <c r="B156" s="237" t="s">
        <v>466</v>
      </c>
      <c r="C156" s="246" t="s">
        <v>213</v>
      </c>
      <c r="D156" s="246" t="s">
        <v>196</v>
      </c>
      <c r="E156" s="246" t="s">
        <v>294</v>
      </c>
      <c r="F156" s="246" t="s">
        <v>253</v>
      </c>
      <c r="G156" s="238">
        <v>35800</v>
      </c>
    </row>
    <row r="157" spans="1:256" x14ac:dyDescent="0.25">
      <c r="A157" s="265" t="s">
        <v>295</v>
      </c>
      <c r="B157" s="260" t="s">
        <v>466</v>
      </c>
      <c r="C157" s="256" t="s">
        <v>213</v>
      </c>
      <c r="D157" s="256" t="s">
        <v>196</v>
      </c>
      <c r="E157" s="256" t="s">
        <v>296</v>
      </c>
      <c r="F157" s="256"/>
      <c r="G157" s="242">
        <f>SUM(G158)</f>
        <v>3250</v>
      </c>
    </row>
    <row r="158" spans="1:256" s="166" customFormat="1" ht="26.4" x14ac:dyDescent="0.25">
      <c r="A158" s="235" t="s">
        <v>252</v>
      </c>
      <c r="B158" s="256" t="s">
        <v>466</v>
      </c>
      <c r="C158" s="246" t="s">
        <v>213</v>
      </c>
      <c r="D158" s="246" t="s">
        <v>196</v>
      </c>
      <c r="E158" s="246" t="s">
        <v>296</v>
      </c>
      <c r="F158" s="246" t="s">
        <v>253</v>
      </c>
      <c r="G158" s="238">
        <v>3250</v>
      </c>
    </row>
    <row r="159" spans="1:256" s="255" customFormat="1" ht="39.6" x14ac:dyDescent="0.25">
      <c r="A159" s="239" t="s">
        <v>499</v>
      </c>
      <c r="B159" s="256" t="s">
        <v>466</v>
      </c>
      <c r="C159" s="256" t="s">
        <v>213</v>
      </c>
      <c r="D159" s="256" t="s">
        <v>196</v>
      </c>
      <c r="E159" s="256" t="s">
        <v>298</v>
      </c>
      <c r="F159" s="256"/>
      <c r="G159" s="242">
        <f>SUM(G161+G160)</f>
        <v>10000</v>
      </c>
    </row>
    <row r="160" spans="1:256" s="166" customFormat="1" ht="26.4" x14ac:dyDescent="0.25">
      <c r="A160" s="235" t="s">
        <v>468</v>
      </c>
      <c r="B160" s="246" t="s">
        <v>466</v>
      </c>
      <c r="C160" s="246" t="s">
        <v>213</v>
      </c>
      <c r="D160" s="246" t="s">
        <v>196</v>
      </c>
      <c r="E160" s="246" t="s">
        <v>298</v>
      </c>
      <c r="F160" s="246" t="s">
        <v>200</v>
      </c>
      <c r="G160" s="238">
        <v>10000</v>
      </c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  <c r="AS160" s="207"/>
      <c r="AT160" s="207"/>
      <c r="AU160" s="20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C160" s="207"/>
      <c r="CD160" s="207"/>
      <c r="CE160" s="207"/>
      <c r="CF160" s="207"/>
      <c r="CG160" s="207"/>
      <c r="CH160" s="207"/>
      <c r="CI160" s="207"/>
      <c r="CJ160" s="207"/>
      <c r="CK160" s="207"/>
      <c r="CL160" s="207"/>
      <c r="CM160" s="207"/>
      <c r="CN160" s="207"/>
      <c r="CO160" s="207"/>
      <c r="CP160" s="207"/>
      <c r="CQ160" s="207"/>
      <c r="CR160" s="207"/>
      <c r="CS160" s="207"/>
      <c r="CT160" s="207"/>
      <c r="CU160" s="207"/>
      <c r="CV160" s="207"/>
      <c r="CW160" s="207"/>
      <c r="CX160" s="207"/>
      <c r="CY160" s="207"/>
      <c r="CZ160" s="207"/>
      <c r="DA160" s="207"/>
      <c r="DB160" s="207"/>
      <c r="DC160" s="207"/>
      <c r="DD160" s="207"/>
      <c r="DE160" s="207"/>
      <c r="DF160" s="207"/>
      <c r="DG160" s="207"/>
      <c r="DH160" s="207"/>
      <c r="DI160" s="207"/>
      <c r="DJ160" s="207"/>
      <c r="DK160" s="207"/>
      <c r="DL160" s="207"/>
      <c r="DM160" s="207"/>
      <c r="DN160" s="207"/>
      <c r="DO160" s="207"/>
      <c r="DP160" s="207"/>
      <c r="DQ160" s="207"/>
      <c r="DR160" s="207"/>
      <c r="DS160" s="207"/>
      <c r="DT160" s="207"/>
      <c r="DU160" s="207"/>
      <c r="DV160" s="207"/>
      <c r="DW160" s="207"/>
      <c r="DX160" s="207"/>
      <c r="DY160" s="207"/>
      <c r="DZ160" s="207"/>
      <c r="EA160" s="207"/>
      <c r="EB160" s="207"/>
      <c r="EC160" s="207"/>
      <c r="ED160" s="207"/>
      <c r="EE160" s="207"/>
      <c r="EF160" s="207"/>
      <c r="EG160" s="207"/>
      <c r="EH160" s="207"/>
      <c r="EI160" s="207"/>
      <c r="EJ160" s="207"/>
      <c r="EK160" s="207"/>
      <c r="EL160" s="207"/>
      <c r="EM160" s="207"/>
      <c r="EN160" s="207"/>
      <c r="EO160" s="207"/>
      <c r="EP160" s="207"/>
      <c r="EQ160" s="207"/>
      <c r="ER160" s="207"/>
      <c r="ES160" s="207"/>
      <c r="ET160" s="207"/>
      <c r="EU160" s="207"/>
      <c r="EV160" s="207"/>
      <c r="EW160" s="207"/>
      <c r="EX160" s="207"/>
      <c r="EY160" s="207"/>
      <c r="EZ160" s="207"/>
      <c r="FA160" s="207"/>
      <c r="FB160" s="207"/>
      <c r="FC160" s="207"/>
      <c r="FD160" s="207"/>
      <c r="FE160" s="207"/>
      <c r="FF160" s="207"/>
      <c r="FG160" s="207"/>
      <c r="FH160" s="207"/>
      <c r="FI160" s="207"/>
      <c r="FJ160" s="207"/>
      <c r="FK160" s="207"/>
      <c r="FL160" s="207"/>
      <c r="FM160" s="207"/>
      <c r="FN160" s="207"/>
      <c r="FO160" s="207"/>
      <c r="FP160" s="207"/>
      <c r="FQ160" s="207"/>
      <c r="FR160" s="207"/>
      <c r="FS160" s="207"/>
      <c r="FT160" s="207"/>
      <c r="FU160" s="207"/>
      <c r="FV160" s="207"/>
      <c r="FW160" s="207"/>
      <c r="FX160" s="207"/>
      <c r="FY160" s="207"/>
      <c r="FZ160" s="207"/>
      <c r="GA160" s="207"/>
      <c r="GB160" s="207"/>
      <c r="GC160" s="207"/>
      <c r="GD160" s="207"/>
      <c r="GE160" s="207"/>
      <c r="GF160" s="207"/>
      <c r="GG160" s="207"/>
      <c r="GH160" s="207"/>
      <c r="GI160" s="207"/>
      <c r="GJ160" s="207"/>
      <c r="GK160" s="207"/>
      <c r="GL160" s="207"/>
      <c r="GM160" s="207"/>
      <c r="GN160" s="207"/>
      <c r="GO160" s="207"/>
      <c r="GP160" s="207"/>
      <c r="GQ160" s="207"/>
      <c r="GR160" s="207"/>
      <c r="GS160" s="207"/>
      <c r="GT160" s="207"/>
      <c r="GU160" s="207"/>
      <c r="GV160" s="207"/>
      <c r="GW160" s="207"/>
      <c r="GX160" s="207"/>
      <c r="GY160" s="207"/>
      <c r="GZ160" s="207"/>
      <c r="HA160" s="207"/>
      <c r="HB160" s="207"/>
      <c r="HC160" s="207"/>
      <c r="HD160" s="207"/>
      <c r="HE160" s="207"/>
      <c r="HF160" s="207"/>
      <c r="HG160" s="207"/>
      <c r="HH160" s="207"/>
      <c r="HI160" s="207"/>
      <c r="HJ160" s="207"/>
      <c r="HK160" s="207"/>
      <c r="HL160" s="207"/>
      <c r="HM160" s="207"/>
      <c r="HN160" s="207"/>
      <c r="HO160" s="207"/>
      <c r="HP160" s="207"/>
      <c r="HQ160" s="207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  <c r="IJ160" s="207"/>
      <c r="IK160" s="207"/>
      <c r="IL160" s="207"/>
      <c r="IM160" s="207"/>
      <c r="IN160" s="207"/>
      <c r="IO160" s="207"/>
      <c r="IP160" s="207"/>
      <c r="IQ160" s="207"/>
      <c r="IR160" s="207"/>
      <c r="IS160" s="207"/>
      <c r="IT160" s="207"/>
      <c r="IU160" s="207"/>
      <c r="IV160" s="207"/>
    </row>
    <row r="161" spans="1:256" s="167" customFormat="1" ht="26.4" hidden="1" x14ac:dyDescent="0.25">
      <c r="A161" s="235" t="s">
        <v>252</v>
      </c>
      <c r="B161" s="256" t="s">
        <v>466</v>
      </c>
      <c r="C161" s="246" t="s">
        <v>213</v>
      </c>
      <c r="D161" s="246" t="s">
        <v>196</v>
      </c>
      <c r="E161" s="256" t="s">
        <v>298</v>
      </c>
      <c r="F161" s="246" t="s">
        <v>253</v>
      </c>
      <c r="G161" s="238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6"/>
      <c r="CD161" s="166"/>
      <c r="CE161" s="166"/>
      <c r="CF161" s="166"/>
      <c r="CG161" s="166"/>
      <c r="CH161" s="166"/>
      <c r="CI161" s="166"/>
      <c r="CJ161" s="166"/>
      <c r="CK161" s="166"/>
      <c r="CL161" s="166"/>
      <c r="CM161" s="166"/>
      <c r="CN161" s="166"/>
      <c r="CO161" s="166"/>
      <c r="CP161" s="166"/>
      <c r="CQ161" s="166"/>
      <c r="CR161" s="166"/>
      <c r="CS161" s="166"/>
      <c r="CT161" s="166"/>
      <c r="CU161" s="166"/>
      <c r="CV161" s="166"/>
      <c r="CW161" s="166"/>
      <c r="CX161" s="166"/>
      <c r="CY161" s="166"/>
      <c r="CZ161" s="166"/>
      <c r="DA161" s="166"/>
      <c r="DB161" s="166"/>
      <c r="DC161" s="166"/>
      <c r="DD161" s="166"/>
      <c r="DE161" s="166"/>
      <c r="DF161" s="166"/>
      <c r="DG161" s="166"/>
      <c r="DH161" s="166"/>
      <c r="DI161" s="166"/>
      <c r="DJ161" s="166"/>
      <c r="DK161" s="166"/>
      <c r="DL161" s="166"/>
      <c r="DM161" s="166"/>
      <c r="DN161" s="166"/>
      <c r="DO161" s="166"/>
      <c r="DP161" s="166"/>
      <c r="DQ161" s="166"/>
      <c r="DR161" s="166"/>
      <c r="DS161" s="166"/>
      <c r="DT161" s="166"/>
      <c r="DU161" s="166"/>
      <c r="DV161" s="166"/>
      <c r="DW161" s="166"/>
      <c r="DX161" s="166"/>
      <c r="DY161" s="166"/>
      <c r="DZ161" s="166"/>
      <c r="EA161" s="166"/>
      <c r="EB161" s="166"/>
      <c r="EC161" s="166"/>
      <c r="ED161" s="166"/>
      <c r="EE161" s="166"/>
      <c r="EF161" s="166"/>
      <c r="EG161" s="166"/>
      <c r="EH161" s="166"/>
      <c r="EI161" s="166"/>
      <c r="EJ161" s="166"/>
      <c r="EK161" s="166"/>
      <c r="EL161" s="166"/>
      <c r="EM161" s="166"/>
      <c r="EN161" s="166"/>
      <c r="EO161" s="166"/>
      <c r="EP161" s="166"/>
      <c r="EQ161" s="166"/>
      <c r="ER161" s="166"/>
      <c r="ES161" s="166"/>
      <c r="ET161" s="166"/>
      <c r="EU161" s="166"/>
      <c r="EV161" s="166"/>
      <c r="EW161" s="166"/>
      <c r="EX161" s="166"/>
      <c r="EY161" s="166"/>
      <c r="EZ161" s="166"/>
      <c r="FA161" s="166"/>
      <c r="FB161" s="166"/>
      <c r="FC161" s="166"/>
      <c r="FD161" s="166"/>
      <c r="FE161" s="166"/>
      <c r="FF161" s="166"/>
      <c r="FG161" s="166"/>
      <c r="FH161" s="166"/>
      <c r="FI161" s="166"/>
      <c r="FJ161" s="166"/>
      <c r="FK161" s="166"/>
      <c r="FL161" s="166"/>
      <c r="FM161" s="166"/>
      <c r="FN161" s="166"/>
      <c r="FO161" s="166"/>
      <c r="FP161" s="166"/>
      <c r="FQ161" s="166"/>
      <c r="FR161" s="166"/>
      <c r="FS161" s="166"/>
      <c r="FT161" s="166"/>
      <c r="FU161" s="166"/>
      <c r="FV161" s="166"/>
      <c r="FW161" s="166"/>
      <c r="FX161" s="166"/>
      <c r="FY161" s="166"/>
      <c r="FZ161" s="166"/>
      <c r="GA161" s="166"/>
      <c r="GB161" s="166"/>
      <c r="GC161" s="166"/>
      <c r="GD161" s="166"/>
      <c r="GE161" s="166"/>
      <c r="GF161" s="166"/>
      <c r="GG161" s="166"/>
      <c r="GH161" s="166"/>
      <c r="GI161" s="166"/>
      <c r="GJ161" s="166"/>
      <c r="GK161" s="166"/>
      <c r="GL161" s="166"/>
      <c r="GM161" s="166"/>
      <c r="GN161" s="166"/>
      <c r="GO161" s="166"/>
      <c r="GP161" s="166"/>
      <c r="GQ161" s="166"/>
      <c r="GR161" s="166"/>
      <c r="GS161" s="166"/>
      <c r="GT161" s="166"/>
      <c r="GU161" s="166"/>
      <c r="GV161" s="166"/>
      <c r="GW161" s="166"/>
      <c r="GX161" s="166"/>
      <c r="GY161" s="166"/>
      <c r="GZ161" s="166"/>
      <c r="HA161" s="166"/>
      <c r="HB161" s="166"/>
      <c r="HC161" s="166"/>
      <c r="HD161" s="166"/>
      <c r="HE161" s="166"/>
      <c r="HF161" s="166"/>
      <c r="HG161" s="166"/>
      <c r="HH161" s="166"/>
      <c r="HI161" s="166"/>
      <c r="HJ161" s="166"/>
      <c r="HK161" s="166"/>
      <c r="HL161" s="166"/>
      <c r="HM161" s="166"/>
      <c r="HN161" s="166"/>
      <c r="HO161" s="166"/>
      <c r="HP161" s="166"/>
      <c r="HQ161" s="166"/>
      <c r="HR161" s="166"/>
      <c r="HS161" s="166"/>
      <c r="HT161" s="166"/>
      <c r="HU161" s="166"/>
      <c r="HV161" s="166"/>
      <c r="HW161" s="166"/>
      <c r="HX161" s="166"/>
      <c r="HY161" s="166"/>
      <c r="HZ161" s="166"/>
      <c r="IA161" s="166"/>
      <c r="IB161" s="166"/>
      <c r="IC161" s="166"/>
      <c r="ID161" s="166"/>
      <c r="IE161" s="166"/>
      <c r="IF161" s="166"/>
      <c r="IG161" s="166"/>
      <c r="IH161" s="166"/>
      <c r="II161" s="166"/>
      <c r="IJ161" s="166"/>
      <c r="IK161" s="166"/>
      <c r="IL161" s="166"/>
      <c r="IM161" s="166"/>
      <c r="IN161" s="166"/>
      <c r="IO161" s="166"/>
      <c r="IP161" s="166"/>
      <c r="IQ161" s="166"/>
      <c r="IR161" s="166"/>
      <c r="IS161" s="166"/>
      <c r="IT161" s="166"/>
      <c r="IU161" s="166"/>
      <c r="IV161" s="166"/>
    </row>
    <row r="162" spans="1:256" ht="28.8" x14ac:dyDescent="0.3">
      <c r="A162" s="282" t="s">
        <v>301</v>
      </c>
      <c r="B162" s="279" t="s">
        <v>466</v>
      </c>
      <c r="C162" s="285" t="s">
        <v>213</v>
      </c>
      <c r="D162" s="285" t="s">
        <v>213</v>
      </c>
      <c r="E162" s="279"/>
      <c r="F162" s="279"/>
      <c r="G162" s="280">
        <f>SUM(G167+G163)</f>
        <v>18400</v>
      </c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7"/>
      <c r="BQ162" s="167"/>
      <c r="BR162" s="167"/>
      <c r="BS162" s="167"/>
      <c r="BT162" s="167"/>
      <c r="BU162" s="167"/>
      <c r="BV162" s="167"/>
      <c r="BW162" s="167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7"/>
      <c r="CO162" s="167"/>
      <c r="CP162" s="167"/>
      <c r="CQ162" s="167"/>
      <c r="CR162" s="167"/>
      <c r="CS162" s="167"/>
      <c r="CT162" s="167"/>
      <c r="CU162" s="167"/>
      <c r="CV162" s="167"/>
      <c r="CW162" s="167"/>
      <c r="CX162" s="167"/>
      <c r="CY162" s="167"/>
      <c r="CZ162" s="167"/>
      <c r="DA162" s="167"/>
      <c r="DB162" s="167"/>
      <c r="DC162" s="167"/>
      <c r="DD162" s="167"/>
      <c r="DE162" s="167"/>
      <c r="DF162" s="167"/>
      <c r="DG162" s="167"/>
      <c r="DH162" s="167"/>
      <c r="DI162" s="167"/>
      <c r="DJ162" s="167"/>
      <c r="DK162" s="167"/>
      <c r="DL162" s="167"/>
      <c r="DM162" s="167"/>
      <c r="DN162" s="167"/>
      <c r="DO162" s="167"/>
      <c r="DP162" s="167"/>
      <c r="DQ162" s="167"/>
      <c r="DR162" s="167"/>
      <c r="DS162" s="167"/>
      <c r="DT162" s="167"/>
      <c r="DU162" s="167"/>
      <c r="DV162" s="167"/>
      <c r="DW162" s="167"/>
      <c r="DX162" s="167"/>
      <c r="DY162" s="167"/>
      <c r="DZ162" s="167"/>
      <c r="EA162" s="167"/>
      <c r="EB162" s="167"/>
      <c r="EC162" s="167"/>
      <c r="ED162" s="167"/>
      <c r="EE162" s="167"/>
      <c r="EF162" s="167"/>
      <c r="EG162" s="167"/>
      <c r="EH162" s="167"/>
      <c r="EI162" s="167"/>
      <c r="EJ162" s="167"/>
      <c r="EK162" s="167"/>
      <c r="EL162" s="167"/>
      <c r="EM162" s="167"/>
      <c r="EN162" s="167"/>
      <c r="EO162" s="167"/>
      <c r="EP162" s="167"/>
      <c r="EQ162" s="167"/>
      <c r="ER162" s="167"/>
      <c r="ES162" s="167"/>
      <c r="ET162" s="167"/>
      <c r="EU162" s="167"/>
      <c r="EV162" s="167"/>
      <c r="EW162" s="167"/>
      <c r="EX162" s="167"/>
      <c r="EY162" s="167"/>
      <c r="EZ162" s="167"/>
      <c r="FA162" s="167"/>
      <c r="FB162" s="167"/>
      <c r="FC162" s="167"/>
      <c r="FD162" s="167"/>
      <c r="FE162" s="167"/>
      <c r="FF162" s="167"/>
      <c r="FG162" s="167"/>
      <c r="FH162" s="167"/>
      <c r="FI162" s="167"/>
      <c r="FJ162" s="167"/>
      <c r="FK162" s="167"/>
      <c r="FL162" s="167"/>
      <c r="FM162" s="167"/>
      <c r="FN162" s="167"/>
      <c r="FO162" s="167"/>
      <c r="FP162" s="167"/>
      <c r="FQ162" s="167"/>
      <c r="FR162" s="167"/>
      <c r="FS162" s="167"/>
      <c r="FT162" s="167"/>
      <c r="FU162" s="167"/>
      <c r="FV162" s="167"/>
      <c r="FW162" s="167"/>
      <c r="FX162" s="167"/>
      <c r="FY162" s="167"/>
      <c r="FZ162" s="167"/>
      <c r="GA162" s="167"/>
      <c r="GB162" s="167"/>
      <c r="GC162" s="167"/>
      <c r="GD162" s="167"/>
      <c r="GE162" s="167"/>
      <c r="GF162" s="167"/>
      <c r="GG162" s="167"/>
      <c r="GH162" s="167"/>
      <c r="GI162" s="167"/>
      <c r="GJ162" s="167"/>
      <c r="GK162" s="167"/>
      <c r="GL162" s="167"/>
      <c r="GM162" s="167"/>
      <c r="GN162" s="167"/>
      <c r="GO162" s="167"/>
      <c r="GP162" s="167"/>
      <c r="GQ162" s="167"/>
      <c r="GR162" s="167"/>
      <c r="GS162" s="167"/>
      <c r="GT162" s="167"/>
      <c r="GU162" s="167"/>
      <c r="GV162" s="167"/>
      <c r="GW162" s="167"/>
      <c r="GX162" s="167"/>
      <c r="GY162" s="167"/>
      <c r="GZ162" s="167"/>
      <c r="HA162" s="167"/>
      <c r="HB162" s="167"/>
      <c r="HC162" s="167"/>
      <c r="HD162" s="167"/>
      <c r="HE162" s="167"/>
      <c r="HF162" s="167"/>
      <c r="HG162" s="167"/>
      <c r="HH162" s="167"/>
      <c r="HI162" s="167"/>
      <c r="HJ162" s="167"/>
      <c r="HK162" s="167"/>
      <c r="HL162" s="167"/>
      <c r="HM162" s="167"/>
      <c r="HN162" s="167"/>
      <c r="HO162" s="167"/>
      <c r="HP162" s="167"/>
      <c r="HQ162" s="167"/>
      <c r="HR162" s="167"/>
      <c r="HS162" s="167"/>
      <c r="HT162" s="167"/>
      <c r="HU162" s="167"/>
      <c r="HV162" s="167"/>
      <c r="HW162" s="167"/>
      <c r="HX162" s="167"/>
      <c r="HY162" s="167"/>
      <c r="HZ162" s="167"/>
      <c r="IA162" s="167"/>
      <c r="IB162" s="167"/>
      <c r="IC162" s="167"/>
      <c r="ID162" s="167"/>
      <c r="IE162" s="167"/>
      <c r="IF162" s="167"/>
      <c r="IG162" s="167"/>
      <c r="IH162" s="167"/>
      <c r="II162" s="167"/>
      <c r="IJ162" s="167"/>
      <c r="IK162" s="167"/>
      <c r="IL162" s="167"/>
      <c r="IM162" s="167"/>
      <c r="IN162" s="167"/>
      <c r="IO162" s="167"/>
      <c r="IP162" s="167"/>
      <c r="IQ162" s="167"/>
      <c r="IR162" s="167"/>
      <c r="IS162" s="167"/>
      <c r="IT162" s="167"/>
      <c r="IU162" s="167"/>
      <c r="IV162" s="167"/>
    </row>
    <row r="163" spans="1:256" s="167" customFormat="1" ht="26.4" x14ac:dyDescent="0.25">
      <c r="A163" s="265" t="s">
        <v>303</v>
      </c>
      <c r="B163" s="241" t="s">
        <v>466</v>
      </c>
      <c r="C163" s="256" t="s">
        <v>213</v>
      </c>
      <c r="D163" s="256" t="s">
        <v>213</v>
      </c>
      <c r="E163" s="256" t="s">
        <v>304</v>
      </c>
      <c r="F163" s="256"/>
      <c r="G163" s="242">
        <f>SUM(G165+G164+G166)</f>
        <v>13300</v>
      </c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  <c r="AS163" s="207"/>
      <c r="AT163" s="207"/>
      <c r="AU163" s="20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C163" s="207"/>
      <c r="CD163" s="207"/>
      <c r="CE163" s="207"/>
      <c r="CF163" s="207"/>
      <c r="CG163" s="207"/>
      <c r="CH163" s="207"/>
      <c r="CI163" s="207"/>
      <c r="CJ163" s="207"/>
      <c r="CK163" s="207"/>
      <c r="CL163" s="207"/>
      <c r="CM163" s="207"/>
      <c r="CN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7"/>
      <c r="DM163" s="207"/>
      <c r="DN163" s="207"/>
      <c r="DO163" s="207"/>
      <c r="DP163" s="207"/>
      <c r="DQ163" s="207"/>
      <c r="DR163" s="207"/>
      <c r="DS163" s="207"/>
      <c r="DT163" s="207"/>
      <c r="DU163" s="207"/>
      <c r="DV163" s="207"/>
      <c r="DW163" s="207"/>
      <c r="DX163" s="207"/>
      <c r="DY163" s="207"/>
      <c r="DZ163" s="207"/>
      <c r="EA163" s="207"/>
      <c r="EB163" s="207"/>
      <c r="EC163" s="207"/>
      <c r="ED163" s="207"/>
      <c r="EE163" s="207"/>
      <c r="EF163" s="207"/>
      <c r="EG163" s="207"/>
      <c r="EH163" s="207"/>
      <c r="EI163" s="207"/>
      <c r="EJ163" s="207"/>
      <c r="EK163" s="207"/>
      <c r="EL163" s="207"/>
      <c r="EM163" s="207"/>
      <c r="EN163" s="207"/>
      <c r="EO163" s="207"/>
      <c r="EP163" s="207"/>
      <c r="EQ163" s="207"/>
      <c r="ER163" s="207"/>
      <c r="ES163" s="207"/>
      <c r="ET163" s="207"/>
      <c r="EU163" s="207"/>
      <c r="EV163" s="207"/>
      <c r="EW163" s="207"/>
      <c r="EX163" s="207"/>
      <c r="EY163" s="207"/>
      <c r="EZ163" s="207"/>
      <c r="FA163" s="207"/>
      <c r="FB163" s="207"/>
      <c r="FC163" s="207"/>
      <c r="FD163" s="207"/>
      <c r="FE163" s="207"/>
      <c r="FF163" s="207"/>
      <c r="FG163" s="207"/>
      <c r="FH163" s="207"/>
      <c r="FI163" s="207"/>
      <c r="FJ163" s="207"/>
      <c r="FK163" s="207"/>
      <c r="FL163" s="207"/>
      <c r="FM163" s="207"/>
      <c r="FN163" s="207"/>
      <c r="FO163" s="207"/>
      <c r="FP163" s="207"/>
      <c r="FQ163" s="207"/>
      <c r="FR163" s="207"/>
      <c r="FS163" s="207"/>
      <c r="FT163" s="207"/>
      <c r="FU163" s="207"/>
      <c r="FV163" s="207"/>
      <c r="FW163" s="207"/>
      <c r="FX163" s="207"/>
      <c r="FY163" s="207"/>
      <c r="FZ163" s="207"/>
      <c r="GA163" s="207"/>
      <c r="GB163" s="207"/>
      <c r="GC163" s="207"/>
      <c r="GD163" s="207"/>
      <c r="GE163" s="207"/>
      <c r="GF163" s="207"/>
      <c r="GG163" s="207"/>
      <c r="GH163" s="207"/>
      <c r="GI163" s="207"/>
      <c r="GJ163" s="207"/>
      <c r="GK163" s="207"/>
      <c r="GL163" s="207"/>
      <c r="GM163" s="207"/>
      <c r="GN163" s="207"/>
      <c r="GO163" s="207"/>
      <c r="GP163" s="207"/>
      <c r="GQ163" s="207"/>
      <c r="GR163" s="207"/>
      <c r="GS163" s="207"/>
      <c r="GT163" s="207"/>
      <c r="GU163" s="207"/>
      <c r="GV163" s="207"/>
      <c r="GW163" s="207"/>
      <c r="GX163" s="207"/>
      <c r="GY163" s="207"/>
      <c r="GZ163" s="207"/>
      <c r="HA163" s="207"/>
      <c r="HB163" s="207"/>
      <c r="HC163" s="207"/>
      <c r="HD163" s="207"/>
      <c r="HE163" s="207"/>
      <c r="HF163" s="207"/>
      <c r="HG163" s="207"/>
      <c r="HH163" s="207"/>
      <c r="HI163" s="207"/>
      <c r="HJ163" s="207"/>
      <c r="HK163" s="207"/>
      <c r="HL163" s="207"/>
      <c r="HM163" s="207"/>
      <c r="HN163" s="207"/>
      <c r="HO163" s="207"/>
      <c r="HP163" s="207"/>
      <c r="HQ163" s="207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  <c r="IJ163" s="207"/>
      <c r="IK163" s="207"/>
      <c r="IL163" s="207"/>
      <c r="IM163" s="207"/>
      <c r="IN163" s="207"/>
      <c r="IO163" s="207"/>
      <c r="IP163" s="207"/>
      <c r="IQ163" s="207"/>
      <c r="IR163" s="207"/>
      <c r="IS163" s="207"/>
      <c r="IT163" s="207"/>
      <c r="IU163" s="207"/>
      <c r="IV163" s="207"/>
    </row>
    <row r="164" spans="1:256" s="264" customFormat="1" ht="27" x14ac:dyDescent="0.3">
      <c r="A164" s="235" t="s">
        <v>468</v>
      </c>
      <c r="B164" s="237" t="s">
        <v>466</v>
      </c>
      <c r="C164" s="246" t="s">
        <v>213</v>
      </c>
      <c r="D164" s="246" t="s">
        <v>213</v>
      </c>
      <c r="E164" s="246" t="s">
        <v>304</v>
      </c>
      <c r="F164" s="246" t="s">
        <v>200</v>
      </c>
      <c r="G164" s="238">
        <v>13300</v>
      </c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  <c r="AS164" s="207"/>
      <c r="AT164" s="207"/>
      <c r="AU164" s="20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C164" s="207"/>
      <c r="CD164" s="207"/>
      <c r="CE164" s="207"/>
      <c r="CF164" s="207"/>
      <c r="CG164" s="207"/>
      <c r="CH164" s="207"/>
      <c r="CI164" s="207"/>
      <c r="CJ164" s="207"/>
      <c r="CK164" s="207"/>
      <c r="CL164" s="207"/>
      <c r="CM164" s="207"/>
      <c r="CN164" s="207"/>
      <c r="CO164" s="207"/>
      <c r="CP164" s="207"/>
      <c r="CQ164" s="207"/>
      <c r="CR164" s="207"/>
      <c r="CS164" s="207"/>
      <c r="CT164" s="207"/>
      <c r="CU164" s="207"/>
      <c r="CV164" s="207"/>
      <c r="CW164" s="207"/>
      <c r="CX164" s="207"/>
      <c r="CY164" s="207"/>
      <c r="CZ164" s="207"/>
      <c r="DA164" s="207"/>
      <c r="DB164" s="207"/>
      <c r="DC164" s="207"/>
      <c r="DD164" s="207"/>
      <c r="DE164" s="207"/>
      <c r="DF164" s="207"/>
      <c r="DG164" s="207"/>
      <c r="DH164" s="207"/>
      <c r="DI164" s="207"/>
      <c r="DJ164" s="207"/>
      <c r="DK164" s="207"/>
      <c r="DL164" s="207"/>
      <c r="DM164" s="207"/>
      <c r="DN164" s="207"/>
      <c r="DO164" s="207"/>
      <c r="DP164" s="207"/>
      <c r="DQ164" s="207"/>
      <c r="DR164" s="207"/>
      <c r="DS164" s="207"/>
      <c r="DT164" s="207"/>
      <c r="DU164" s="207"/>
      <c r="DV164" s="207"/>
      <c r="DW164" s="207"/>
      <c r="DX164" s="207"/>
      <c r="DY164" s="207"/>
      <c r="DZ164" s="207"/>
      <c r="EA164" s="207"/>
      <c r="EB164" s="207"/>
      <c r="EC164" s="207"/>
      <c r="ED164" s="207"/>
      <c r="EE164" s="207"/>
      <c r="EF164" s="207"/>
      <c r="EG164" s="207"/>
      <c r="EH164" s="207"/>
      <c r="EI164" s="207"/>
      <c r="EJ164" s="207"/>
      <c r="EK164" s="207"/>
      <c r="EL164" s="207"/>
      <c r="EM164" s="207"/>
      <c r="EN164" s="207"/>
      <c r="EO164" s="207"/>
      <c r="EP164" s="207"/>
      <c r="EQ164" s="207"/>
      <c r="ER164" s="207"/>
      <c r="ES164" s="207"/>
      <c r="ET164" s="207"/>
      <c r="EU164" s="207"/>
      <c r="EV164" s="207"/>
      <c r="EW164" s="207"/>
      <c r="EX164" s="207"/>
      <c r="EY164" s="207"/>
      <c r="EZ164" s="207"/>
      <c r="FA164" s="207"/>
      <c r="FB164" s="207"/>
      <c r="FC164" s="207"/>
      <c r="FD164" s="207"/>
      <c r="FE164" s="207"/>
      <c r="FF164" s="207"/>
      <c r="FG164" s="207"/>
      <c r="FH164" s="207"/>
      <c r="FI164" s="207"/>
      <c r="FJ164" s="207"/>
      <c r="FK164" s="207"/>
      <c r="FL164" s="207"/>
      <c r="FM164" s="207"/>
      <c r="FN164" s="207"/>
      <c r="FO164" s="207"/>
      <c r="FP164" s="207"/>
      <c r="FQ164" s="207"/>
      <c r="FR164" s="207"/>
      <c r="FS164" s="207"/>
      <c r="FT164" s="207"/>
      <c r="FU164" s="207"/>
      <c r="FV164" s="207"/>
      <c r="FW164" s="207"/>
      <c r="FX164" s="207"/>
      <c r="FY164" s="207"/>
      <c r="FZ164" s="207"/>
      <c r="GA164" s="207"/>
      <c r="GB164" s="207"/>
      <c r="GC164" s="207"/>
      <c r="GD164" s="207"/>
      <c r="GE164" s="207"/>
      <c r="GF164" s="207"/>
      <c r="GG164" s="207"/>
      <c r="GH164" s="207"/>
      <c r="GI164" s="207"/>
      <c r="GJ164" s="207"/>
      <c r="GK164" s="207"/>
      <c r="GL164" s="207"/>
      <c r="GM164" s="207"/>
      <c r="GN164" s="207"/>
      <c r="GO164" s="207"/>
      <c r="GP164" s="207"/>
      <c r="GQ164" s="207"/>
      <c r="GR164" s="207"/>
      <c r="GS164" s="207"/>
      <c r="GT164" s="207"/>
      <c r="GU164" s="207"/>
      <c r="GV164" s="207"/>
      <c r="GW164" s="207"/>
      <c r="GX164" s="207"/>
      <c r="GY164" s="207"/>
      <c r="GZ164" s="207"/>
      <c r="HA164" s="207"/>
      <c r="HB164" s="207"/>
      <c r="HC164" s="207"/>
      <c r="HD164" s="207"/>
      <c r="HE164" s="207"/>
      <c r="HF164" s="207"/>
      <c r="HG164" s="207"/>
      <c r="HH164" s="207"/>
      <c r="HI164" s="207"/>
      <c r="HJ164" s="207"/>
      <c r="HK164" s="207"/>
      <c r="HL164" s="207"/>
      <c r="HM164" s="207"/>
      <c r="HN164" s="207"/>
      <c r="HO164" s="207"/>
      <c r="HP164" s="207"/>
      <c r="HQ164" s="207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  <c r="IJ164" s="207"/>
      <c r="IK164" s="207"/>
      <c r="IL164" s="207"/>
      <c r="IM164" s="207"/>
      <c r="IN164" s="207"/>
      <c r="IO164" s="207"/>
      <c r="IP164" s="207"/>
      <c r="IQ164" s="207"/>
      <c r="IR164" s="207"/>
      <c r="IS164" s="207"/>
      <c r="IT164" s="207"/>
      <c r="IU164" s="207"/>
      <c r="IV164" s="207"/>
    </row>
    <row r="165" spans="1:256" s="167" customFormat="1" ht="26.4" hidden="1" x14ac:dyDescent="0.25">
      <c r="A165" s="235" t="s">
        <v>476</v>
      </c>
      <c r="B165" s="237" t="s">
        <v>466</v>
      </c>
      <c r="C165" s="246" t="s">
        <v>213</v>
      </c>
      <c r="D165" s="246" t="s">
        <v>213</v>
      </c>
      <c r="E165" s="246" t="s">
        <v>304</v>
      </c>
      <c r="F165" s="246" t="s">
        <v>251</v>
      </c>
      <c r="G165" s="238"/>
    </row>
    <row r="166" spans="1:256" s="166" customFormat="1" ht="26.4" hidden="1" x14ac:dyDescent="0.25">
      <c r="A166" s="235" t="s">
        <v>252</v>
      </c>
      <c r="B166" s="237" t="s">
        <v>466</v>
      </c>
      <c r="C166" s="246" t="s">
        <v>213</v>
      </c>
      <c r="D166" s="246" t="s">
        <v>213</v>
      </c>
      <c r="E166" s="246" t="s">
        <v>304</v>
      </c>
      <c r="F166" s="246" t="s">
        <v>253</v>
      </c>
      <c r="G166" s="242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  <c r="DE166" s="167"/>
      <c r="DF166" s="167"/>
      <c r="DG166" s="167"/>
      <c r="DH166" s="167"/>
      <c r="DI166" s="167"/>
      <c r="DJ166" s="167"/>
      <c r="DK166" s="167"/>
      <c r="DL166" s="167"/>
      <c r="DM166" s="167"/>
      <c r="DN166" s="167"/>
      <c r="DO166" s="167"/>
      <c r="DP166" s="167"/>
      <c r="DQ166" s="167"/>
      <c r="DR166" s="167"/>
      <c r="DS166" s="167"/>
      <c r="DT166" s="167"/>
      <c r="DU166" s="167"/>
      <c r="DV166" s="167"/>
      <c r="DW166" s="167"/>
      <c r="DX166" s="167"/>
      <c r="DY166" s="167"/>
      <c r="DZ166" s="167"/>
      <c r="EA166" s="167"/>
      <c r="EB166" s="167"/>
      <c r="EC166" s="167"/>
      <c r="ED166" s="167"/>
      <c r="EE166" s="167"/>
      <c r="EF166" s="167"/>
      <c r="EG166" s="167"/>
      <c r="EH166" s="167"/>
      <c r="EI166" s="167"/>
      <c r="EJ166" s="167"/>
      <c r="EK166" s="167"/>
      <c r="EL166" s="167"/>
      <c r="EM166" s="167"/>
      <c r="EN166" s="167"/>
      <c r="EO166" s="167"/>
      <c r="EP166" s="167"/>
      <c r="EQ166" s="167"/>
      <c r="ER166" s="167"/>
      <c r="ES166" s="167"/>
      <c r="ET166" s="167"/>
      <c r="EU166" s="167"/>
      <c r="EV166" s="167"/>
      <c r="EW166" s="167"/>
      <c r="EX166" s="167"/>
      <c r="EY166" s="167"/>
      <c r="EZ166" s="167"/>
      <c r="FA166" s="167"/>
      <c r="FB166" s="167"/>
      <c r="FC166" s="167"/>
      <c r="FD166" s="167"/>
      <c r="FE166" s="167"/>
      <c r="FF166" s="167"/>
      <c r="FG166" s="167"/>
      <c r="FH166" s="167"/>
      <c r="FI166" s="167"/>
      <c r="FJ166" s="167"/>
      <c r="FK166" s="167"/>
      <c r="FL166" s="167"/>
      <c r="FM166" s="167"/>
      <c r="FN166" s="167"/>
      <c r="FO166" s="167"/>
      <c r="FP166" s="167"/>
      <c r="FQ166" s="167"/>
      <c r="FR166" s="167"/>
      <c r="FS166" s="167"/>
      <c r="FT166" s="167"/>
      <c r="FU166" s="167"/>
      <c r="FV166" s="167"/>
      <c r="FW166" s="167"/>
      <c r="FX166" s="167"/>
      <c r="FY166" s="167"/>
      <c r="FZ166" s="167"/>
      <c r="GA166" s="167"/>
      <c r="GB166" s="167"/>
      <c r="GC166" s="167"/>
      <c r="GD166" s="167"/>
      <c r="GE166" s="167"/>
      <c r="GF166" s="167"/>
      <c r="GG166" s="167"/>
      <c r="GH166" s="167"/>
      <c r="GI166" s="167"/>
      <c r="GJ166" s="167"/>
      <c r="GK166" s="167"/>
      <c r="GL166" s="167"/>
      <c r="GM166" s="167"/>
      <c r="GN166" s="167"/>
      <c r="GO166" s="167"/>
      <c r="GP166" s="167"/>
      <c r="GQ166" s="167"/>
      <c r="GR166" s="167"/>
      <c r="GS166" s="167"/>
      <c r="GT166" s="167"/>
      <c r="GU166" s="167"/>
      <c r="GV166" s="167"/>
      <c r="GW166" s="167"/>
      <c r="GX166" s="167"/>
      <c r="GY166" s="167"/>
      <c r="GZ166" s="167"/>
      <c r="HA166" s="167"/>
      <c r="HB166" s="167"/>
      <c r="HC166" s="167"/>
      <c r="HD166" s="167"/>
      <c r="HE166" s="167"/>
      <c r="HF166" s="167"/>
      <c r="HG166" s="167"/>
      <c r="HH166" s="167"/>
      <c r="HI166" s="167"/>
      <c r="HJ166" s="167"/>
      <c r="HK166" s="167"/>
      <c r="HL166" s="167"/>
      <c r="HM166" s="167"/>
      <c r="HN166" s="167"/>
      <c r="HO166" s="167"/>
      <c r="HP166" s="167"/>
      <c r="HQ166" s="167"/>
      <c r="HR166" s="167"/>
      <c r="HS166" s="167"/>
      <c r="HT166" s="167"/>
      <c r="HU166" s="167"/>
      <c r="HV166" s="167"/>
      <c r="HW166" s="167"/>
      <c r="HX166" s="167"/>
      <c r="HY166" s="167"/>
      <c r="HZ166" s="167"/>
      <c r="IA166" s="167"/>
      <c r="IB166" s="167"/>
      <c r="IC166" s="167"/>
      <c r="ID166" s="167"/>
      <c r="IE166" s="167"/>
      <c r="IF166" s="167"/>
      <c r="IG166" s="167"/>
      <c r="IH166" s="167"/>
      <c r="II166" s="167"/>
      <c r="IJ166" s="167"/>
      <c r="IK166" s="167"/>
      <c r="IL166" s="167"/>
      <c r="IM166" s="167"/>
      <c r="IN166" s="167"/>
      <c r="IO166" s="167"/>
      <c r="IP166" s="167"/>
      <c r="IQ166" s="167"/>
      <c r="IR166" s="167"/>
      <c r="IS166" s="167"/>
      <c r="IT166" s="167"/>
      <c r="IU166" s="167"/>
      <c r="IV166" s="167"/>
    </row>
    <row r="167" spans="1:256" s="166" customFormat="1" ht="13.8" x14ac:dyDescent="0.3">
      <c r="A167" s="230" t="s">
        <v>243</v>
      </c>
      <c r="B167" s="232" t="s">
        <v>466</v>
      </c>
      <c r="C167" s="232" t="s">
        <v>213</v>
      </c>
      <c r="D167" s="232" t="s">
        <v>213</v>
      </c>
      <c r="E167" s="244" t="s">
        <v>244</v>
      </c>
      <c r="F167" s="244"/>
      <c r="G167" s="233">
        <f>SUM(G172+G175+G168+G170)</f>
        <v>5100</v>
      </c>
      <c r="H167" s="264"/>
      <c r="I167" s="264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  <c r="AM167" s="264"/>
      <c r="AN167" s="264"/>
      <c r="AO167" s="264"/>
      <c r="AP167" s="264"/>
      <c r="AQ167" s="264"/>
      <c r="AR167" s="264"/>
      <c r="AS167" s="264"/>
      <c r="AT167" s="264"/>
      <c r="AU167" s="264"/>
      <c r="AV167" s="264"/>
      <c r="AW167" s="264"/>
      <c r="AX167" s="264"/>
      <c r="AY167" s="264"/>
      <c r="AZ167" s="264"/>
      <c r="BA167" s="264"/>
      <c r="BB167" s="264"/>
      <c r="BC167" s="264"/>
      <c r="BD167" s="264"/>
      <c r="BE167" s="264"/>
      <c r="BF167" s="264"/>
      <c r="BG167" s="264"/>
      <c r="BH167" s="264"/>
      <c r="BI167" s="264"/>
      <c r="BJ167" s="264"/>
      <c r="BK167" s="264"/>
      <c r="BL167" s="264"/>
      <c r="BM167" s="264"/>
      <c r="BN167" s="264"/>
      <c r="BO167" s="264"/>
      <c r="BP167" s="264"/>
      <c r="BQ167" s="264"/>
      <c r="BR167" s="264"/>
      <c r="BS167" s="264"/>
      <c r="BT167" s="264"/>
      <c r="BU167" s="264"/>
      <c r="BV167" s="264"/>
      <c r="BW167" s="264"/>
      <c r="BX167" s="264"/>
      <c r="BY167" s="264"/>
      <c r="BZ167" s="264"/>
      <c r="CA167" s="264"/>
      <c r="CB167" s="264"/>
      <c r="CC167" s="264"/>
      <c r="CD167" s="264"/>
      <c r="CE167" s="264"/>
      <c r="CF167" s="264"/>
      <c r="CG167" s="264"/>
      <c r="CH167" s="264"/>
      <c r="CI167" s="264"/>
      <c r="CJ167" s="264"/>
      <c r="CK167" s="264"/>
      <c r="CL167" s="264"/>
      <c r="CM167" s="264"/>
      <c r="CN167" s="264"/>
      <c r="CO167" s="264"/>
      <c r="CP167" s="264"/>
      <c r="CQ167" s="264"/>
      <c r="CR167" s="264"/>
      <c r="CS167" s="264"/>
      <c r="CT167" s="264"/>
      <c r="CU167" s="264"/>
      <c r="CV167" s="264"/>
      <c r="CW167" s="264"/>
      <c r="CX167" s="264"/>
      <c r="CY167" s="264"/>
      <c r="CZ167" s="264"/>
      <c r="DA167" s="264"/>
      <c r="DB167" s="264"/>
      <c r="DC167" s="264"/>
      <c r="DD167" s="264"/>
      <c r="DE167" s="264"/>
      <c r="DF167" s="264"/>
      <c r="DG167" s="264"/>
      <c r="DH167" s="264"/>
      <c r="DI167" s="264"/>
      <c r="DJ167" s="264"/>
      <c r="DK167" s="264"/>
      <c r="DL167" s="264"/>
      <c r="DM167" s="264"/>
      <c r="DN167" s="264"/>
      <c r="DO167" s="264"/>
      <c r="DP167" s="264"/>
      <c r="DQ167" s="264"/>
      <c r="DR167" s="264"/>
      <c r="DS167" s="264"/>
      <c r="DT167" s="264"/>
      <c r="DU167" s="264"/>
      <c r="DV167" s="264"/>
      <c r="DW167" s="264"/>
      <c r="DX167" s="264"/>
      <c r="DY167" s="264"/>
      <c r="DZ167" s="264"/>
      <c r="EA167" s="264"/>
      <c r="EB167" s="264"/>
      <c r="EC167" s="264"/>
      <c r="ED167" s="264"/>
      <c r="EE167" s="264"/>
      <c r="EF167" s="264"/>
      <c r="EG167" s="264"/>
      <c r="EH167" s="264"/>
      <c r="EI167" s="264"/>
      <c r="EJ167" s="264"/>
      <c r="EK167" s="264"/>
      <c r="EL167" s="264"/>
      <c r="EM167" s="264"/>
      <c r="EN167" s="264"/>
      <c r="EO167" s="264"/>
      <c r="EP167" s="264"/>
      <c r="EQ167" s="264"/>
      <c r="ER167" s="264"/>
      <c r="ES167" s="264"/>
      <c r="ET167" s="264"/>
      <c r="EU167" s="264"/>
      <c r="EV167" s="264"/>
      <c r="EW167" s="264"/>
      <c r="EX167" s="264"/>
      <c r="EY167" s="264"/>
      <c r="EZ167" s="264"/>
      <c r="FA167" s="264"/>
      <c r="FB167" s="264"/>
      <c r="FC167" s="264"/>
      <c r="FD167" s="264"/>
      <c r="FE167" s="264"/>
      <c r="FF167" s="264"/>
      <c r="FG167" s="264"/>
      <c r="FH167" s="264"/>
      <c r="FI167" s="264"/>
      <c r="FJ167" s="264"/>
      <c r="FK167" s="264"/>
      <c r="FL167" s="264"/>
      <c r="FM167" s="264"/>
      <c r="FN167" s="264"/>
      <c r="FO167" s="264"/>
      <c r="FP167" s="264"/>
      <c r="FQ167" s="264"/>
      <c r="FR167" s="264"/>
      <c r="FS167" s="264"/>
      <c r="FT167" s="264"/>
      <c r="FU167" s="264"/>
      <c r="FV167" s="264"/>
      <c r="FW167" s="264"/>
      <c r="FX167" s="264"/>
      <c r="FY167" s="264"/>
      <c r="FZ167" s="264"/>
      <c r="GA167" s="264"/>
      <c r="GB167" s="264"/>
      <c r="GC167" s="264"/>
      <c r="GD167" s="264"/>
      <c r="GE167" s="264"/>
      <c r="GF167" s="264"/>
      <c r="GG167" s="264"/>
      <c r="GH167" s="264"/>
      <c r="GI167" s="264"/>
      <c r="GJ167" s="264"/>
      <c r="GK167" s="264"/>
      <c r="GL167" s="264"/>
      <c r="GM167" s="264"/>
      <c r="GN167" s="264"/>
      <c r="GO167" s="264"/>
      <c r="GP167" s="264"/>
      <c r="GQ167" s="264"/>
      <c r="GR167" s="264"/>
      <c r="GS167" s="264"/>
      <c r="GT167" s="264"/>
      <c r="GU167" s="264"/>
      <c r="GV167" s="264"/>
      <c r="GW167" s="264"/>
      <c r="GX167" s="264"/>
      <c r="GY167" s="264"/>
      <c r="GZ167" s="264"/>
      <c r="HA167" s="264"/>
      <c r="HB167" s="264"/>
      <c r="HC167" s="264"/>
      <c r="HD167" s="264"/>
      <c r="HE167" s="264"/>
      <c r="HF167" s="264"/>
      <c r="HG167" s="264"/>
      <c r="HH167" s="264"/>
      <c r="HI167" s="264"/>
      <c r="HJ167" s="264"/>
      <c r="HK167" s="264"/>
      <c r="HL167" s="264"/>
      <c r="HM167" s="264"/>
      <c r="HN167" s="264"/>
      <c r="HO167" s="264"/>
      <c r="HP167" s="264"/>
      <c r="HQ167" s="264"/>
      <c r="HR167" s="264"/>
      <c r="HS167" s="264"/>
      <c r="HT167" s="264"/>
      <c r="HU167" s="264"/>
      <c r="HV167" s="264"/>
      <c r="HW167" s="264"/>
      <c r="HX167" s="264"/>
      <c r="HY167" s="264"/>
      <c r="HZ167" s="264"/>
      <c r="IA167" s="264"/>
      <c r="IB167" s="264"/>
      <c r="IC167" s="264"/>
      <c r="ID167" s="264"/>
      <c r="IE167" s="264"/>
      <c r="IF167" s="264"/>
      <c r="IG167" s="264"/>
      <c r="IH167" s="264"/>
      <c r="II167" s="264"/>
      <c r="IJ167" s="264"/>
      <c r="IK167" s="264"/>
      <c r="IL167" s="264"/>
      <c r="IM167" s="264"/>
      <c r="IN167" s="264"/>
      <c r="IO167" s="264"/>
      <c r="IP167" s="264"/>
      <c r="IQ167" s="264"/>
      <c r="IR167" s="264"/>
      <c r="IS167" s="264"/>
      <c r="IT167" s="264"/>
      <c r="IU167" s="264"/>
      <c r="IV167" s="264"/>
    </row>
    <row r="168" spans="1:256" s="166" customFormat="1" ht="39.6" hidden="1" x14ac:dyDescent="0.25">
      <c r="A168" s="262" t="s">
        <v>504</v>
      </c>
      <c r="B168" s="237" t="s">
        <v>466</v>
      </c>
      <c r="C168" s="237" t="s">
        <v>213</v>
      </c>
      <c r="D168" s="237" t="s">
        <v>213</v>
      </c>
      <c r="E168" s="246" t="s">
        <v>505</v>
      </c>
      <c r="F168" s="246"/>
      <c r="G168" s="238">
        <f>SUM(G169)</f>
        <v>0</v>
      </c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7"/>
      <c r="CU168" s="167"/>
      <c r="CV168" s="167"/>
      <c r="CW168" s="167"/>
      <c r="CX168" s="167"/>
      <c r="CY168" s="167"/>
      <c r="CZ168" s="167"/>
      <c r="DA168" s="167"/>
      <c r="DB168" s="167"/>
      <c r="DC168" s="167"/>
      <c r="DD168" s="167"/>
      <c r="DE168" s="167"/>
      <c r="DF168" s="167"/>
      <c r="DG168" s="167"/>
      <c r="DH168" s="167"/>
      <c r="DI168" s="167"/>
      <c r="DJ168" s="167"/>
      <c r="DK168" s="167"/>
      <c r="DL168" s="167"/>
      <c r="DM168" s="167"/>
      <c r="DN168" s="167"/>
      <c r="DO168" s="167"/>
      <c r="DP168" s="167"/>
      <c r="DQ168" s="167"/>
      <c r="DR168" s="167"/>
      <c r="DS168" s="167"/>
      <c r="DT168" s="167"/>
      <c r="DU168" s="167"/>
      <c r="DV168" s="167"/>
      <c r="DW168" s="167"/>
      <c r="DX168" s="167"/>
      <c r="DY168" s="167"/>
      <c r="DZ168" s="167"/>
      <c r="EA168" s="167"/>
      <c r="EB168" s="167"/>
      <c r="EC168" s="167"/>
      <c r="ED168" s="167"/>
      <c r="EE168" s="167"/>
      <c r="EF168" s="167"/>
      <c r="EG168" s="167"/>
      <c r="EH168" s="167"/>
      <c r="EI168" s="167"/>
      <c r="EJ168" s="167"/>
      <c r="EK168" s="167"/>
      <c r="EL168" s="167"/>
      <c r="EM168" s="167"/>
      <c r="EN168" s="167"/>
      <c r="EO168" s="167"/>
      <c r="EP168" s="167"/>
      <c r="EQ168" s="167"/>
      <c r="ER168" s="167"/>
      <c r="ES168" s="167"/>
      <c r="ET168" s="167"/>
      <c r="EU168" s="167"/>
      <c r="EV168" s="167"/>
      <c r="EW168" s="167"/>
      <c r="EX168" s="167"/>
      <c r="EY168" s="167"/>
      <c r="EZ168" s="167"/>
      <c r="FA168" s="167"/>
      <c r="FB168" s="167"/>
      <c r="FC168" s="167"/>
      <c r="FD168" s="167"/>
      <c r="FE168" s="167"/>
      <c r="FF168" s="167"/>
      <c r="FG168" s="167"/>
      <c r="FH168" s="167"/>
      <c r="FI168" s="167"/>
      <c r="FJ168" s="167"/>
      <c r="FK168" s="167"/>
      <c r="FL168" s="167"/>
      <c r="FM168" s="167"/>
      <c r="FN168" s="167"/>
      <c r="FO168" s="167"/>
      <c r="FP168" s="167"/>
      <c r="FQ168" s="167"/>
      <c r="FR168" s="167"/>
      <c r="FS168" s="167"/>
      <c r="FT168" s="167"/>
      <c r="FU168" s="167"/>
      <c r="FV168" s="167"/>
      <c r="FW168" s="167"/>
      <c r="FX168" s="167"/>
      <c r="FY168" s="167"/>
      <c r="FZ168" s="167"/>
      <c r="GA168" s="167"/>
      <c r="GB168" s="167"/>
      <c r="GC168" s="167"/>
      <c r="GD168" s="167"/>
      <c r="GE168" s="167"/>
      <c r="GF168" s="167"/>
      <c r="GG168" s="167"/>
      <c r="GH168" s="167"/>
      <c r="GI168" s="167"/>
      <c r="GJ168" s="167"/>
      <c r="GK168" s="167"/>
      <c r="GL168" s="167"/>
      <c r="GM168" s="167"/>
      <c r="GN168" s="167"/>
      <c r="GO168" s="167"/>
      <c r="GP168" s="167"/>
      <c r="GQ168" s="167"/>
      <c r="GR168" s="167"/>
      <c r="GS168" s="167"/>
      <c r="GT168" s="167"/>
      <c r="GU168" s="167"/>
      <c r="GV168" s="167"/>
      <c r="GW168" s="167"/>
      <c r="GX168" s="167"/>
      <c r="GY168" s="167"/>
      <c r="GZ168" s="167"/>
      <c r="HA168" s="167"/>
      <c r="HB168" s="167"/>
      <c r="HC168" s="167"/>
      <c r="HD168" s="167"/>
      <c r="HE168" s="167"/>
      <c r="HF168" s="167"/>
      <c r="HG168" s="167"/>
      <c r="HH168" s="167"/>
      <c r="HI168" s="167"/>
      <c r="HJ168" s="167"/>
      <c r="HK168" s="167"/>
      <c r="HL168" s="167"/>
      <c r="HM168" s="167"/>
      <c r="HN168" s="167"/>
      <c r="HO168" s="167"/>
      <c r="HP168" s="167"/>
      <c r="HQ168" s="167"/>
      <c r="HR168" s="167"/>
      <c r="HS168" s="167"/>
      <c r="HT168" s="167"/>
      <c r="HU168" s="167"/>
      <c r="HV168" s="167"/>
      <c r="HW168" s="167"/>
      <c r="HX168" s="167"/>
      <c r="HY168" s="167"/>
      <c r="HZ168" s="167"/>
      <c r="IA168" s="167"/>
      <c r="IB168" s="167"/>
      <c r="IC168" s="167"/>
      <c r="ID168" s="167"/>
      <c r="IE168" s="167"/>
      <c r="IF168" s="167"/>
      <c r="IG168" s="167"/>
      <c r="IH168" s="167"/>
      <c r="II168" s="167"/>
      <c r="IJ168" s="167"/>
      <c r="IK168" s="167"/>
      <c r="IL168" s="167"/>
      <c r="IM168" s="167"/>
      <c r="IN168" s="167"/>
      <c r="IO168" s="167"/>
      <c r="IP168" s="167"/>
      <c r="IQ168" s="167"/>
      <c r="IR168" s="167"/>
      <c r="IS168" s="167"/>
      <c r="IT168" s="167"/>
      <c r="IU168" s="167"/>
      <c r="IV168" s="167"/>
    </row>
    <row r="169" spans="1:256" ht="26.4" hidden="1" x14ac:dyDescent="0.25">
      <c r="A169" s="239" t="s">
        <v>252</v>
      </c>
      <c r="B169" s="241" t="s">
        <v>466</v>
      </c>
      <c r="C169" s="241" t="s">
        <v>213</v>
      </c>
      <c r="D169" s="241" t="s">
        <v>213</v>
      </c>
      <c r="E169" s="256" t="s">
        <v>505</v>
      </c>
      <c r="F169" s="256" t="s">
        <v>253</v>
      </c>
      <c r="G169" s="242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6"/>
      <c r="CD169" s="166"/>
      <c r="CE169" s="166"/>
      <c r="CF169" s="166"/>
      <c r="CG169" s="166"/>
      <c r="CH169" s="166"/>
      <c r="CI169" s="166"/>
      <c r="CJ169" s="166"/>
      <c r="CK169" s="166"/>
      <c r="CL169" s="166"/>
      <c r="CM169" s="166"/>
      <c r="CN169" s="166"/>
      <c r="CO169" s="166"/>
      <c r="CP169" s="166"/>
      <c r="CQ169" s="166"/>
      <c r="CR169" s="166"/>
      <c r="CS169" s="166"/>
      <c r="CT169" s="166"/>
      <c r="CU169" s="166"/>
      <c r="CV169" s="166"/>
      <c r="CW169" s="166"/>
      <c r="CX169" s="166"/>
      <c r="CY169" s="166"/>
      <c r="CZ169" s="166"/>
      <c r="DA169" s="166"/>
      <c r="DB169" s="166"/>
      <c r="DC169" s="166"/>
      <c r="DD169" s="166"/>
      <c r="DE169" s="166"/>
      <c r="DF169" s="166"/>
      <c r="DG169" s="166"/>
      <c r="DH169" s="166"/>
      <c r="DI169" s="166"/>
      <c r="DJ169" s="166"/>
      <c r="DK169" s="166"/>
      <c r="DL169" s="166"/>
      <c r="DM169" s="166"/>
      <c r="DN169" s="166"/>
      <c r="DO169" s="166"/>
      <c r="DP169" s="166"/>
      <c r="DQ169" s="166"/>
      <c r="DR169" s="166"/>
      <c r="DS169" s="166"/>
      <c r="DT169" s="166"/>
      <c r="DU169" s="166"/>
      <c r="DV169" s="166"/>
      <c r="DW169" s="166"/>
      <c r="DX169" s="166"/>
      <c r="DY169" s="166"/>
      <c r="DZ169" s="166"/>
      <c r="EA169" s="166"/>
      <c r="EB169" s="166"/>
      <c r="EC169" s="166"/>
      <c r="ED169" s="166"/>
      <c r="EE169" s="166"/>
      <c r="EF169" s="166"/>
      <c r="EG169" s="166"/>
      <c r="EH169" s="166"/>
      <c r="EI169" s="166"/>
      <c r="EJ169" s="166"/>
      <c r="EK169" s="166"/>
      <c r="EL169" s="166"/>
      <c r="EM169" s="166"/>
      <c r="EN169" s="166"/>
      <c r="EO169" s="166"/>
      <c r="EP169" s="166"/>
      <c r="EQ169" s="166"/>
      <c r="ER169" s="166"/>
      <c r="ES169" s="166"/>
      <c r="ET169" s="166"/>
      <c r="EU169" s="166"/>
      <c r="EV169" s="166"/>
      <c r="EW169" s="166"/>
      <c r="EX169" s="166"/>
      <c r="EY169" s="166"/>
      <c r="EZ169" s="166"/>
      <c r="FA169" s="166"/>
      <c r="FB169" s="166"/>
      <c r="FC169" s="166"/>
      <c r="FD169" s="166"/>
      <c r="FE169" s="166"/>
      <c r="FF169" s="166"/>
      <c r="FG169" s="166"/>
      <c r="FH169" s="166"/>
      <c r="FI169" s="166"/>
      <c r="FJ169" s="166"/>
      <c r="FK169" s="166"/>
      <c r="FL169" s="166"/>
      <c r="FM169" s="166"/>
      <c r="FN169" s="166"/>
      <c r="FO169" s="166"/>
      <c r="FP169" s="166"/>
      <c r="FQ169" s="166"/>
      <c r="FR169" s="166"/>
      <c r="FS169" s="166"/>
      <c r="FT169" s="166"/>
      <c r="FU169" s="166"/>
      <c r="FV169" s="166"/>
      <c r="FW169" s="166"/>
      <c r="FX169" s="166"/>
      <c r="FY169" s="166"/>
      <c r="FZ169" s="166"/>
      <c r="GA169" s="166"/>
      <c r="GB169" s="166"/>
      <c r="GC169" s="166"/>
      <c r="GD169" s="166"/>
      <c r="GE169" s="166"/>
      <c r="GF169" s="166"/>
      <c r="GG169" s="166"/>
      <c r="GH169" s="166"/>
      <c r="GI169" s="166"/>
      <c r="GJ169" s="166"/>
      <c r="GK169" s="166"/>
      <c r="GL169" s="166"/>
      <c r="GM169" s="166"/>
      <c r="GN169" s="166"/>
      <c r="GO169" s="166"/>
      <c r="GP169" s="166"/>
      <c r="GQ169" s="166"/>
      <c r="GR169" s="166"/>
      <c r="GS169" s="166"/>
      <c r="GT169" s="166"/>
      <c r="GU169" s="166"/>
      <c r="GV169" s="166"/>
      <c r="GW169" s="166"/>
      <c r="GX169" s="166"/>
      <c r="GY169" s="166"/>
      <c r="GZ169" s="166"/>
      <c r="HA169" s="166"/>
      <c r="HB169" s="166"/>
      <c r="HC169" s="166"/>
      <c r="HD169" s="166"/>
      <c r="HE169" s="166"/>
      <c r="HF169" s="166"/>
      <c r="HG169" s="166"/>
      <c r="HH169" s="166"/>
      <c r="HI169" s="166"/>
      <c r="HJ169" s="166"/>
      <c r="HK169" s="166"/>
      <c r="HL169" s="166"/>
      <c r="HM169" s="166"/>
      <c r="HN169" s="166"/>
      <c r="HO169" s="166"/>
      <c r="HP169" s="166"/>
      <c r="HQ169" s="166"/>
      <c r="HR169" s="166"/>
      <c r="HS169" s="166"/>
      <c r="HT169" s="166"/>
      <c r="HU169" s="166"/>
      <c r="HV169" s="166"/>
      <c r="HW169" s="166"/>
      <c r="HX169" s="166"/>
      <c r="HY169" s="166"/>
      <c r="HZ169" s="166"/>
      <c r="IA169" s="166"/>
      <c r="IB169" s="166"/>
      <c r="IC169" s="166"/>
      <c r="ID169" s="166"/>
      <c r="IE169" s="166"/>
      <c r="IF169" s="166"/>
      <c r="IG169" s="166"/>
      <c r="IH169" s="166"/>
      <c r="II169" s="166"/>
      <c r="IJ169" s="166"/>
      <c r="IK169" s="166"/>
      <c r="IL169" s="166"/>
      <c r="IM169" s="166"/>
      <c r="IN169" s="166"/>
      <c r="IO169" s="166"/>
      <c r="IP169" s="166"/>
      <c r="IQ169" s="166"/>
      <c r="IR169" s="166"/>
      <c r="IS169" s="166"/>
      <c r="IT169" s="166"/>
      <c r="IU169" s="166"/>
      <c r="IV169" s="166"/>
    </row>
    <row r="170" spans="1:256" s="167" customFormat="1" ht="39.6" hidden="1" x14ac:dyDescent="0.25">
      <c r="A170" s="239" t="s">
        <v>506</v>
      </c>
      <c r="B170" s="241" t="s">
        <v>466</v>
      </c>
      <c r="C170" s="241" t="s">
        <v>213</v>
      </c>
      <c r="D170" s="241" t="s">
        <v>213</v>
      </c>
      <c r="E170" s="256" t="s">
        <v>507</v>
      </c>
      <c r="F170" s="256"/>
      <c r="G170" s="242">
        <f>SUM(G171)</f>
        <v>0</v>
      </c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  <c r="GB170" s="166"/>
      <c r="GC170" s="166"/>
      <c r="GD170" s="166"/>
      <c r="GE170" s="166"/>
      <c r="GF170" s="166"/>
      <c r="GG170" s="166"/>
      <c r="GH170" s="166"/>
      <c r="GI170" s="166"/>
      <c r="GJ170" s="166"/>
      <c r="GK170" s="166"/>
      <c r="GL170" s="166"/>
      <c r="GM170" s="166"/>
      <c r="GN170" s="166"/>
      <c r="GO170" s="166"/>
      <c r="GP170" s="166"/>
      <c r="GQ170" s="166"/>
      <c r="GR170" s="166"/>
      <c r="GS170" s="166"/>
      <c r="GT170" s="166"/>
      <c r="GU170" s="166"/>
      <c r="GV170" s="166"/>
      <c r="GW170" s="166"/>
      <c r="GX170" s="166"/>
      <c r="GY170" s="166"/>
      <c r="GZ170" s="166"/>
      <c r="HA170" s="166"/>
      <c r="HB170" s="166"/>
      <c r="HC170" s="166"/>
      <c r="HD170" s="166"/>
      <c r="HE170" s="166"/>
      <c r="HF170" s="166"/>
      <c r="HG170" s="166"/>
      <c r="HH170" s="166"/>
      <c r="HI170" s="166"/>
      <c r="HJ170" s="166"/>
      <c r="HK170" s="166"/>
      <c r="HL170" s="166"/>
      <c r="HM170" s="166"/>
      <c r="HN170" s="166"/>
      <c r="HO170" s="166"/>
      <c r="HP170" s="166"/>
      <c r="HQ170" s="166"/>
      <c r="HR170" s="166"/>
      <c r="HS170" s="166"/>
      <c r="HT170" s="166"/>
      <c r="HU170" s="166"/>
      <c r="HV170" s="166"/>
      <c r="HW170" s="166"/>
      <c r="HX170" s="166"/>
      <c r="HY170" s="166"/>
      <c r="HZ170" s="166"/>
      <c r="IA170" s="166"/>
      <c r="IB170" s="166"/>
      <c r="IC170" s="166"/>
      <c r="ID170" s="166"/>
      <c r="IE170" s="166"/>
      <c r="IF170" s="166"/>
      <c r="IG170" s="166"/>
      <c r="IH170" s="166"/>
      <c r="II170" s="166"/>
      <c r="IJ170" s="166"/>
      <c r="IK170" s="166"/>
      <c r="IL170" s="166"/>
      <c r="IM170" s="166"/>
      <c r="IN170" s="166"/>
      <c r="IO170" s="166"/>
      <c r="IP170" s="166"/>
      <c r="IQ170" s="166"/>
      <c r="IR170" s="166"/>
      <c r="IS170" s="166"/>
      <c r="IT170" s="166"/>
      <c r="IU170" s="166"/>
      <c r="IV170" s="166"/>
    </row>
    <row r="171" spans="1:256" s="166" customFormat="1" ht="26.4" hidden="1" x14ac:dyDescent="0.25">
      <c r="A171" s="235" t="s">
        <v>468</v>
      </c>
      <c r="B171" s="237" t="s">
        <v>466</v>
      </c>
      <c r="C171" s="237" t="s">
        <v>213</v>
      </c>
      <c r="D171" s="237" t="s">
        <v>213</v>
      </c>
      <c r="E171" s="246" t="s">
        <v>249</v>
      </c>
      <c r="F171" s="246" t="s">
        <v>200</v>
      </c>
      <c r="G171" s="238"/>
    </row>
    <row r="172" spans="1:256" s="166" customFormat="1" ht="52.8" x14ac:dyDescent="0.25">
      <c r="A172" s="239" t="s">
        <v>307</v>
      </c>
      <c r="B172" s="240" t="s">
        <v>466</v>
      </c>
      <c r="C172" s="241" t="s">
        <v>213</v>
      </c>
      <c r="D172" s="241" t="s">
        <v>213</v>
      </c>
      <c r="E172" s="256" t="s">
        <v>308</v>
      </c>
      <c r="F172" s="256"/>
      <c r="G172" s="242">
        <f>SUM(G173+G174)</f>
        <v>500</v>
      </c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207"/>
      <c r="AM172" s="207"/>
      <c r="AN172" s="207"/>
      <c r="AO172" s="207"/>
      <c r="AP172" s="207"/>
      <c r="AQ172" s="207"/>
      <c r="AR172" s="207"/>
      <c r="AS172" s="207"/>
      <c r="AT172" s="207"/>
      <c r="AU172" s="20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  <c r="CA172" s="207"/>
      <c r="CB172" s="207"/>
      <c r="CC172" s="207"/>
      <c r="CD172" s="207"/>
      <c r="CE172" s="207"/>
      <c r="CF172" s="207"/>
      <c r="CG172" s="207"/>
      <c r="CH172" s="207"/>
      <c r="CI172" s="207"/>
      <c r="CJ172" s="207"/>
      <c r="CK172" s="207"/>
      <c r="CL172" s="207"/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7"/>
      <c r="DA172" s="207"/>
      <c r="DB172" s="207"/>
      <c r="DC172" s="207"/>
      <c r="DD172" s="207"/>
      <c r="DE172" s="207"/>
      <c r="DF172" s="207"/>
      <c r="DG172" s="207"/>
      <c r="DH172" s="207"/>
      <c r="DI172" s="207"/>
      <c r="DJ172" s="207"/>
      <c r="DK172" s="207"/>
      <c r="DL172" s="207"/>
      <c r="DM172" s="207"/>
      <c r="DN172" s="207"/>
      <c r="DO172" s="207"/>
      <c r="DP172" s="207"/>
      <c r="DQ172" s="207"/>
      <c r="DR172" s="207"/>
      <c r="DS172" s="207"/>
      <c r="DT172" s="207"/>
      <c r="DU172" s="207"/>
      <c r="DV172" s="207"/>
      <c r="DW172" s="207"/>
      <c r="DX172" s="207"/>
      <c r="DY172" s="207"/>
      <c r="DZ172" s="207"/>
      <c r="EA172" s="207"/>
      <c r="EB172" s="207"/>
      <c r="EC172" s="207"/>
      <c r="ED172" s="207"/>
      <c r="EE172" s="207"/>
      <c r="EF172" s="207"/>
      <c r="EG172" s="207"/>
      <c r="EH172" s="207"/>
      <c r="EI172" s="207"/>
      <c r="EJ172" s="207"/>
      <c r="EK172" s="207"/>
      <c r="EL172" s="207"/>
      <c r="EM172" s="207"/>
      <c r="EN172" s="207"/>
      <c r="EO172" s="207"/>
      <c r="EP172" s="207"/>
      <c r="EQ172" s="207"/>
      <c r="ER172" s="207"/>
      <c r="ES172" s="207"/>
      <c r="ET172" s="207"/>
      <c r="EU172" s="207"/>
      <c r="EV172" s="207"/>
      <c r="EW172" s="207"/>
      <c r="EX172" s="207"/>
      <c r="EY172" s="207"/>
      <c r="EZ172" s="207"/>
      <c r="FA172" s="207"/>
      <c r="FB172" s="207"/>
      <c r="FC172" s="207"/>
      <c r="FD172" s="207"/>
      <c r="FE172" s="207"/>
      <c r="FF172" s="207"/>
      <c r="FG172" s="207"/>
      <c r="FH172" s="207"/>
      <c r="FI172" s="207"/>
      <c r="FJ172" s="207"/>
      <c r="FK172" s="207"/>
      <c r="FL172" s="207"/>
      <c r="FM172" s="207"/>
      <c r="FN172" s="207"/>
      <c r="FO172" s="207"/>
      <c r="FP172" s="207"/>
      <c r="FQ172" s="207"/>
      <c r="FR172" s="207"/>
      <c r="FS172" s="207"/>
      <c r="FT172" s="207"/>
      <c r="FU172" s="207"/>
      <c r="FV172" s="207"/>
      <c r="FW172" s="207"/>
      <c r="FX172" s="207"/>
      <c r="FY172" s="207"/>
      <c r="FZ172" s="207"/>
      <c r="GA172" s="207"/>
      <c r="GB172" s="207"/>
      <c r="GC172" s="207"/>
      <c r="GD172" s="207"/>
      <c r="GE172" s="207"/>
      <c r="GF172" s="207"/>
      <c r="GG172" s="207"/>
      <c r="GH172" s="207"/>
      <c r="GI172" s="207"/>
      <c r="GJ172" s="207"/>
      <c r="GK172" s="207"/>
      <c r="GL172" s="207"/>
      <c r="GM172" s="207"/>
      <c r="GN172" s="207"/>
      <c r="GO172" s="207"/>
      <c r="GP172" s="207"/>
      <c r="GQ172" s="207"/>
      <c r="GR172" s="207"/>
      <c r="GS172" s="207"/>
      <c r="GT172" s="207"/>
      <c r="GU172" s="207"/>
      <c r="GV172" s="207"/>
      <c r="GW172" s="207"/>
      <c r="GX172" s="207"/>
      <c r="GY172" s="207"/>
      <c r="GZ172" s="207"/>
      <c r="HA172" s="207"/>
      <c r="HB172" s="207"/>
      <c r="HC172" s="207"/>
      <c r="HD172" s="207"/>
      <c r="HE172" s="207"/>
      <c r="HF172" s="207"/>
      <c r="HG172" s="207"/>
      <c r="HH172" s="207"/>
      <c r="HI172" s="207"/>
      <c r="HJ172" s="207"/>
      <c r="HK172" s="207"/>
      <c r="HL172" s="207"/>
      <c r="HM172" s="207"/>
      <c r="HN172" s="207"/>
      <c r="HO172" s="207"/>
      <c r="HP172" s="207"/>
      <c r="HQ172" s="207"/>
      <c r="HR172" s="207"/>
      <c r="HS172" s="207"/>
      <c r="HT172" s="207"/>
      <c r="HU172" s="207"/>
      <c r="HV172" s="207"/>
      <c r="HW172" s="207"/>
      <c r="HX172" s="207"/>
      <c r="HY172" s="207"/>
      <c r="HZ172" s="207"/>
      <c r="IA172" s="207"/>
      <c r="IB172" s="207"/>
      <c r="IC172" s="207"/>
      <c r="ID172" s="207"/>
      <c r="IE172" s="207"/>
      <c r="IF172" s="207"/>
      <c r="IG172" s="207"/>
      <c r="IH172" s="207"/>
      <c r="II172" s="207"/>
      <c r="IJ172" s="207"/>
      <c r="IK172" s="207"/>
      <c r="IL172" s="207"/>
      <c r="IM172" s="207"/>
      <c r="IN172" s="207"/>
      <c r="IO172" s="207"/>
      <c r="IP172" s="207"/>
      <c r="IQ172" s="207"/>
      <c r="IR172" s="207"/>
      <c r="IS172" s="207"/>
      <c r="IT172" s="207"/>
      <c r="IU172" s="207"/>
      <c r="IV172" s="207"/>
    </row>
    <row r="173" spans="1:256" ht="26.4" x14ac:dyDescent="0.25">
      <c r="A173" s="235" t="s">
        <v>468</v>
      </c>
      <c r="B173" s="246" t="s">
        <v>466</v>
      </c>
      <c r="C173" s="237" t="s">
        <v>213</v>
      </c>
      <c r="D173" s="237" t="s">
        <v>213</v>
      </c>
      <c r="E173" s="246" t="s">
        <v>308</v>
      </c>
      <c r="F173" s="246" t="s">
        <v>200</v>
      </c>
      <c r="G173" s="238">
        <v>500</v>
      </c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7"/>
      <c r="BQ173" s="167"/>
      <c r="BR173" s="167"/>
      <c r="BS173" s="167"/>
      <c r="BT173" s="167"/>
      <c r="BU173" s="167"/>
      <c r="BV173" s="167"/>
      <c r="BW173" s="167"/>
      <c r="BX173" s="167"/>
      <c r="BY173" s="167"/>
      <c r="BZ173" s="167"/>
      <c r="CA173" s="167"/>
      <c r="CB173" s="167"/>
      <c r="CC173" s="167"/>
      <c r="CD173" s="167"/>
      <c r="CE173" s="167"/>
      <c r="CF173" s="167"/>
      <c r="CG173" s="167"/>
      <c r="CH173" s="167"/>
      <c r="CI173" s="167"/>
      <c r="CJ173" s="167"/>
      <c r="CK173" s="167"/>
      <c r="CL173" s="167"/>
      <c r="CM173" s="167"/>
      <c r="CN173" s="167"/>
      <c r="CO173" s="167"/>
      <c r="CP173" s="167"/>
      <c r="CQ173" s="167"/>
      <c r="CR173" s="167"/>
      <c r="CS173" s="167"/>
      <c r="CT173" s="167"/>
      <c r="CU173" s="167"/>
      <c r="CV173" s="167"/>
      <c r="CW173" s="167"/>
      <c r="CX173" s="167"/>
      <c r="CY173" s="167"/>
      <c r="CZ173" s="167"/>
      <c r="DA173" s="167"/>
      <c r="DB173" s="167"/>
      <c r="DC173" s="167"/>
      <c r="DD173" s="167"/>
      <c r="DE173" s="167"/>
      <c r="DF173" s="167"/>
      <c r="DG173" s="167"/>
      <c r="DH173" s="167"/>
      <c r="DI173" s="167"/>
      <c r="DJ173" s="167"/>
      <c r="DK173" s="167"/>
      <c r="DL173" s="167"/>
      <c r="DM173" s="167"/>
      <c r="DN173" s="167"/>
      <c r="DO173" s="167"/>
      <c r="DP173" s="167"/>
      <c r="DQ173" s="167"/>
      <c r="DR173" s="167"/>
      <c r="DS173" s="167"/>
      <c r="DT173" s="167"/>
      <c r="DU173" s="167"/>
      <c r="DV173" s="167"/>
      <c r="DW173" s="167"/>
      <c r="DX173" s="167"/>
      <c r="DY173" s="167"/>
      <c r="DZ173" s="167"/>
      <c r="EA173" s="167"/>
      <c r="EB173" s="167"/>
      <c r="EC173" s="167"/>
      <c r="ED173" s="167"/>
      <c r="EE173" s="167"/>
      <c r="EF173" s="167"/>
      <c r="EG173" s="167"/>
      <c r="EH173" s="167"/>
      <c r="EI173" s="167"/>
      <c r="EJ173" s="167"/>
      <c r="EK173" s="167"/>
      <c r="EL173" s="167"/>
      <c r="EM173" s="167"/>
      <c r="EN173" s="167"/>
      <c r="EO173" s="167"/>
      <c r="EP173" s="167"/>
      <c r="EQ173" s="167"/>
      <c r="ER173" s="167"/>
      <c r="ES173" s="167"/>
      <c r="ET173" s="167"/>
      <c r="EU173" s="167"/>
      <c r="EV173" s="167"/>
      <c r="EW173" s="167"/>
      <c r="EX173" s="167"/>
      <c r="EY173" s="167"/>
      <c r="EZ173" s="167"/>
      <c r="FA173" s="167"/>
      <c r="FB173" s="167"/>
      <c r="FC173" s="167"/>
      <c r="FD173" s="167"/>
      <c r="FE173" s="167"/>
      <c r="FF173" s="167"/>
      <c r="FG173" s="167"/>
      <c r="FH173" s="167"/>
      <c r="FI173" s="167"/>
      <c r="FJ173" s="167"/>
      <c r="FK173" s="167"/>
      <c r="FL173" s="167"/>
      <c r="FM173" s="167"/>
      <c r="FN173" s="167"/>
      <c r="FO173" s="167"/>
      <c r="FP173" s="167"/>
      <c r="FQ173" s="167"/>
      <c r="FR173" s="167"/>
      <c r="FS173" s="167"/>
      <c r="FT173" s="167"/>
      <c r="FU173" s="167"/>
      <c r="FV173" s="167"/>
      <c r="FW173" s="167"/>
      <c r="FX173" s="167"/>
      <c r="FY173" s="167"/>
      <c r="FZ173" s="167"/>
      <c r="GA173" s="167"/>
      <c r="GB173" s="167"/>
      <c r="GC173" s="167"/>
      <c r="GD173" s="167"/>
      <c r="GE173" s="167"/>
      <c r="GF173" s="167"/>
      <c r="GG173" s="167"/>
      <c r="GH173" s="167"/>
      <c r="GI173" s="167"/>
      <c r="GJ173" s="167"/>
      <c r="GK173" s="167"/>
      <c r="GL173" s="167"/>
      <c r="GM173" s="167"/>
      <c r="GN173" s="167"/>
      <c r="GO173" s="167"/>
      <c r="GP173" s="167"/>
      <c r="GQ173" s="167"/>
      <c r="GR173" s="167"/>
      <c r="GS173" s="167"/>
      <c r="GT173" s="167"/>
      <c r="GU173" s="167"/>
      <c r="GV173" s="167"/>
      <c r="GW173" s="167"/>
      <c r="GX173" s="167"/>
      <c r="GY173" s="167"/>
      <c r="GZ173" s="167"/>
      <c r="HA173" s="167"/>
      <c r="HB173" s="167"/>
      <c r="HC173" s="167"/>
      <c r="HD173" s="167"/>
      <c r="HE173" s="167"/>
      <c r="HF173" s="167"/>
      <c r="HG173" s="167"/>
      <c r="HH173" s="167"/>
      <c r="HI173" s="167"/>
      <c r="HJ173" s="167"/>
      <c r="HK173" s="167"/>
      <c r="HL173" s="167"/>
      <c r="HM173" s="167"/>
      <c r="HN173" s="167"/>
      <c r="HO173" s="167"/>
      <c r="HP173" s="167"/>
      <c r="HQ173" s="167"/>
      <c r="HR173" s="167"/>
      <c r="HS173" s="167"/>
      <c r="HT173" s="167"/>
      <c r="HU173" s="167"/>
      <c r="HV173" s="167"/>
      <c r="HW173" s="167"/>
      <c r="HX173" s="167"/>
      <c r="HY173" s="167"/>
      <c r="HZ173" s="167"/>
      <c r="IA173" s="167"/>
      <c r="IB173" s="167"/>
      <c r="IC173" s="167"/>
      <c r="ID173" s="167"/>
      <c r="IE173" s="167"/>
      <c r="IF173" s="167"/>
      <c r="IG173" s="167"/>
      <c r="IH173" s="167"/>
      <c r="II173" s="167"/>
      <c r="IJ173" s="167"/>
      <c r="IK173" s="167"/>
      <c r="IL173" s="167"/>
      <c r="IM173" s="167"/>
      <c r="IN173" s="167"/>
      <c r="IO173" s="167"/>
      <c r="IP173" s="167"/>
      <c r="IQ173" s="167"/>
      <c r="IR173" s="167"/>
      <c r="IS173" s="167"/>
      <c r="IT173" s="167"/>
      <c r="IU173" s="167"/>
      <c r="IV173" s="167"/>
    </row>
    <row r="174" spans="1:256" ht="26.4" hidden="1" x14ac:dyDescent="0.25">
      <c r="A174" s="235" t="s">
        <v>252</v>
      </c>
      <c r="B174" s="246" t="s">
        <v>466</v>
      </c>
      <c r="C174" s="237" t="s">
        <v>213</v>
      </c>
      <c r="D174" s="237" t="s">
        <v>213</v>
      </c>
      <c r="E174" s="246" t="s">
        <v>308</v>
      </c>
      <c r="F174" s="246" t="s">
        <v>253</v>
      </c>
      <c r="G174" s="238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7"/>
      <c r="BQ174" s="167"/>
      <c r="BR174" s="167"/>
      <c r="BS174" s="167"/>
      <c r="BT174" s="167"/>
      <c r="BU174" s="167"/>
      <c r="BV174" s="167"/>
      <c r="BW174" s="167"/>
      <c r="BX174" s="167"/>
      <c r="BY174" s="167"/>
      <c r="BZ174" s="167"/>
      <c r="CA174" s="167"/>
      <c r="CB174" s="167"/>
      <c r="CC174" s="167"/>
      <c r="CD174" s="167"/>
      <c r="CE174" s="167"/>
      <c r="CF174" s="167"/>
      <c r="CG174" s="167"/>
      <c r="CH174" s="167"/>
      <c r="CI174" s="167"/>
      <c r="CJ174" s="167"/>
      <c r="CK174" s="167"/>
      <c r="CL174" s="167"/>
      <c r="CM174" s="167"/>
      <c r="CN174" s="167"/>
      <c r="CO174" s="167"/>
      <c r="CP174" s="167"/>
      <c r="CQ174" s="167"/>
      <c r="CR174" s="167"/>
      <c r="CS174" s="167"/>
      <c r="CT174" s="167"/>
      <c r="CU174" s="167"/>
      <c r="CV174" s="167"/>
      <c r="CW174" s="167"/>
      <c r="CX174" s="167"/>
      <c r="CY174" s="167"/>
      <c r="CZ174" s="167"/>
      <c r="DA174" s="167"/>
      <c r="DB174" s="167"/>
      <c r="DC174" s="167"/>
      <c r="DD174" s="167"/>
      <c r="DE174" s="167"/>
      <c r="DF174" s="167"/>
      <c r="DG174" s="167"/>
      <c r="DH174" s="167"/>
      <c r="DI174" s="167"/>
      <c r="DJ174" s="167"/>
      <c r="DK174" s="167"/>
      <c r="DL174" s="167"/>
      <c r="DM174" s="167"/>
      <c r="DN174" s="167"/>
      <c r="DO174" s="167"/>
      <c r="DP174" s="167"/>
      <c r="DQ174" s="167"/>
      <c r="DR174" s="167"/>
      <c r="DS174" s="167"/>
      <c r="DT174" s="167"/>
      <c r="DU174" s="167"/>
      <c r="DV174" s="167"/>
      <c r="DW174" s="167"/>
      <c r="DX174" s="167"/>
      <c r="DY174" s="167"/>
      <c r="DZ174" s="167"/>
      <c r="EA174" s="167"/>
      <c r="EB174" s="167"/>
      <c r="EC174" s="167"/>
      <c r="ED174" s="167"/>
      <c r="EE174" s="167"/>
      <c r="EF174" s="167"/>
      <c r="EG174" s="167"/>
      <c r="EH174" s="167"/>
      <c r="EI174" s="167"/>
      <c r="EJ174" s="167"/>
      <c r="EK174" s="167"/>
      <c r="EL174" s="167"/>
      <c r="EM174" s="167"/>
      <c r="EN174" s="167"/>
      <c r="EO174" s="167"/>
      <c r="EP174" s="167"/>
      <c r="EQ174" s="167"/>
      <c r="ER174" s="167"/>
      <c r="ES174" s="167"/>
      <c r="ET174" s="167"/>
      <c r="EU174" s="167"/>
      <c r="EV174" s="167"/>
      <c r="EW174" s="167"/>
      <c r="EX174" s="167"/>
      <c r="EY174" s="167"/>
      <c r="EZ174" s="167"/>
      <c r="FA174" s="167"/>
      <c r="FB174" s="167"/>
      <c r="FC174" s="167"/>
      <c r="FD174" s="167"/>
      <c r="FE174" s="167"/>
      <c r="FF174" s="167"/>
      <c r="FG174" s="167"/>
      <c r="FH174" s="167"/>
      <c r="FI174" s="167"/>
      <c r="FJ174" s="167"/>
      <c r="FK174" s="167"/>
      <c r="FL174" s="167"/>
      <c r="FM174" s="167"/>
      <c r="FN174" s="167"/>
      <c r="FO174" s="167"/>
      <c r="FP174" s="167"/>
      <c r="FQ174" s="167"/>
      <c r="FR174" s="167"/>
      <c r="FS174" s="167"/>
      <c r="FT174" s="167"/>
      <c r="FU174" s="167"/>
      <c r="FV174" s="167"/>
      <c r="FW174" s="167"/>
      <c r="FX174" s="167"/>
      <c r="FY174" s="167"/>
      <c r="FZ174" s="167"/>
      <c r="GA174" s="167"/>
      <c r="GB174" s="167"/>
      <c r="GC174" s="167"/>
      <c r="GD174" s="167"/>
      <c r="GE174" s="167"/>
      <c r="GF174" s="167"/>
      <c r="GG174" s="167"/>
      <c r="GH174" s="167"/>
      <c r="GI174" s="167"/>
      <c r="GJ174" s="167"/>
      <c r="GK174" s="167"/>
      <c r="GL174" s="167"/>
      <c r="GM174" s="167"/>
      <c r="GN174" s="167"/>
      <c r="GO174" s="167"/>
      <c r="GP174" s="167"/>
      <c r="GQ174" s="167"/>
      <c r="GR174" s="167"/>
      <c r="GS174" s="167"/>
      <c r="GT174" s="167"/>
      <c r="GU174" s="167"/>
      <c r="GV174" s="167"/>
      <c r="GW174" s="167"/>
      <c r="GX174" s="167"/>
      <c r="GY174" s="167"/>
      <c r="GZ174" s="167"/>
      <c r="HA174" s="167"/>
      <c r="HB174" s="167"/>
      <c r="HC174" s="167"/>
      <c r="HD174" s="167"/>
      <c r="HE174" s="167"/>
      <c r="HF174" s="167"/>
      <c r="HG174" s="167"/>
      <c r="HH174" s="167"/>
      <c r="HI174" s="167"/>
      <c r="HJ174" s="167"/>
      <c r="HK174" s="167"/>
      <c r="HL174" s="167"/>
      <c r="HM174" s="167"/>
      <c r="HN174" s="167"/>
      <c r="HO174" s="167"/>
      <c r="HP174" s="167"/>
      <c r="HQ174" s="167"/>
      <c r="HR174" s="167"/>
      <c r="HS174" s="167"/>
      <c r="HT174" s="167"/>
      <c r="HU174" s="167"/>
      <c r="HV174" s="167"/>
      <c r="HW174" s="167"/>
      <c r="HX174" s="167"/>
      <c r="HY174" s="167"/>
      <c r="HZ174" s="167"/>
      <c r="IA174" s="167"/>
      <c r="IB174" s="167"/>
      <c r="IC174" s="167"/>
      <c r="ID174" s="167"/>
      <c r="IE174" s="167"/>
      <c r="IF174" s="167"/>
      <c r="IG174" s="167"/>
      <c r="IH174" s="167"/>
      <c r="II174" s="167"/>
      <c r="IJ174" s="167"/>
      <c r="IK174" s="167"/>
      <c r="IL174" s="167"/>
      <c r="IM174" s="167"/>
      <c r="IN174" s="167"/>
      <c r="IO174" s="167"/>
      <c r="IP174" s="167"/>
      <c r="IQ174" s="167"/>
      <c r="IR174" s="167"/>
      <c r="IS174" s="167"/>
      <c r="IT174" s="167"/>
      <c r="IU174" s="167"/>
      <c r="IV174" s="167"/>
    </row>
    <row r="175" spans="1:256" ht="39.6" x14ac:dyDescent="0.25">
      <c r="A175" s="239" t="s">
        <v>508</v>
      </c>
      <c r="B175" s="241" t="s">
        <v>466</v>
      </c>
      <c r="C175" s="241" t="s">
        <v>213</v>
      </c>
      <c r="D175" s="241" t="s">
        <v>213</v>
      </c>
      <c r="E175" s="256" t="s">
        <v>310</v>
      </c>
      <c r="F175" s="256"/>
      <c r="G175" s="242">
        <f>SUM(G178+G176+G177)</f>
        <v>4600</v>
      </c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6"/>
      <c r="FT175" s="166"/>
      <c r="FU175" s="166"/>
      <c r="FV175" s="166"/>
      <c r="FW175" s="166"/>
      <c r="FX175" s="166"/>
      <c r="FY175" s="166"/>
      <c r="FZ175" s="166"/>
      <c r="GA175" s="166"/>
      <c r="GB175" s="166"/>
      <c r="GC175" s="166"/>
      <c r="GD175" s="166"/>
      <c r="GE175" s="166"/>
      <c r="GF175" s="166"/>
      <c r="GG175" s="166"/>
      <c r="GH175" s="166"/>
      <c r="GI175" s="166"/>
      <c r="GJ175" s="166"/>
      <c r="GK175" s="166"/>
      <c r="GL175" s="166"/>
      <c r="GM175" s="166"/>
      <c r="GN175" s="166"/>
      <c r="GO175" s="166"/>
      <c r="GP175" s="166"/>
      <c r="GQ175" s="166"/>
      <c r="GR175" s="166"/>
      <c r="GS175" s="166"/>
      <c r="GT175" s="166"/>
      <c r="GU175" s="166"/>
      <c r="GV175" s="166"/>
      <c r="GW175" s="166"/>
      <c r="GX175" s="166"/>
      <c r="GY175" s="166"/>
      <c r="GZ175" s="166"/>
      <c r="HA175" s="166"/>
      <c r="HB175" s="166"/>
      <c r="HC175" s="166"/>
      <c r="HD175" s="166"/>
      <c r="HE175" s="166"/>
      <c r="HF175" s="166"/>
      <c r="HG175" s="166"/>
      <c r="HH175" s="166"/>
      <c r="HI175" s="166"/>
      <c r="HJ175" s="166"/>
      <c r="HK175" s="166"/>
      <c r="HL175" s="166"/>
      <c r="HM175" s="166"/>
      <c r="HN175" s="166"/>
      <c r="HO175" s="166"/>
      <c r="HP175" s="166"/>
      <c r="HQ175" s="166"/>
      <c r="HR175" s="166"/>
      <c r="HS175" s="166"/>
      <c r="HT175" s="166"/>
      <c r="HU175" s="166"/>
      <c r="HV175" s="166"/>
      <c r="HW175" s="166"/>
      <c r="HX175" s="166"/>
      <c r="HY175" s="166"/>
      <c r="HZ175" s="166"/>
      <c r="IA175" s="166"/>
      <c r="IB175" s="166"/>
      <c r="IC175" s="166"/>
      <c r="ID175" s="166"/>
      <c r="IE175" s="166"/>
      <c r="IF175" s="166"/>
      <c r="IG175" s="166"/>
      <c r="IH175" s="166"/>
      <c r="II175" s="166"/>
      <c r="IJ175" s="166"/>
      <c r="IK175" s="166"/>
      <c r="IL175" s="166"/>
      <c r="IM175" s="166"/>
      <c r="IN175" s="166"/>
      <c r="IO175" s="166"/>
      <c r="IP175" s="166"/>
      <c r="IQ175" s="166"/>
      <c r="IR175" s="166"/>
      <c r="IS175" s="166"/>
      <c r="IT175" s="166"/>
      <c r="IU175" s="166"/>
      <c r="IV175" s="166"/>
    </row>
    <row r="176" spans="1:256" ht="26.4" x14ac:dyDescent="0.25">
      <c r="A176" s="235" t="s">
        <v>468</v>
      </c>
      <c r="B176" s="237" t="s">
        <v>466</v>
      </c>
      <c r="C176" s="237" t="s">
        <v>213</v>
      </c>
      <c r="D176" s="237" t="s">
        <v>213</v>
      </c>
      <c r="E176" s="246" t="s">
        <v>310</v>
      </c>
      <c r="F176" s="246" t="s">
        <v>200</v>
      </c>
      <c r="G176" s="238">
        <v>3800</v>
      </c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6"/>
      <c r="CD176" s="166"/>
      <c r="CE176" s="166"/>
      <c r="CF176" s="166"/>
      <c r="CG176" s="166"/>
      <c r="CH176" s="166"/>
      <c r="CI176" s="166"/>
      <c r="CJ176" s="166"/>
      <c r="CK176" s="166"/>
      <c r="CL176" s="166"/>
      <c r="CM176" s="166"/>
      <c r="CN176" s="166"/>
      <c r="CO176" s="166"/>
      <c r="CP176" s="166"/>
      <c r="CQ176" s="166"/>
      <c r="CR176" s="166"/>
      <c r="CS176" s="166"/>
      <c r="CT176" s="166"/>
      <c r="CU176" s="166"/>
      <c r="CV176" s="166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66"/>
      <c r="DU176" s="166"/>
      <c r="DV176" s="166"/>
      <c r="DW176" s="166"/>
      <c r="DX176" s="166"/>
      <c r="DY176" s="166"/>
      <c r="DZ176" s="166"/>
      <c r="EA176" s="166"/>
      <c r="EB176" s="166"/>
      <c r="EC176" s="166"/>
      <c r="ED176" s="166"/>
      <c r="EE176" s="166"/>
      <c r="EF176" s="166"/>
      <c r="EG176" s="166"/>
      <c r="EH176" s="166"/>
      <c r="EI176" s="166"/>
      <c r="EJ176" s="166"/>
      <c r="EK176" s="166"/>
      <c r="EL176" s="166"/>
      <c r="EM176" s="166"/>
      <c r="EN176" s="166"/>
      <c r="EO176" s="166"/>
      <c r="EP176" s="166"/>
      <c r="EQ176" s="166"/>
      <c r="ER176" s="166"/>
      <c r="ES176" s="166"/>
      <c r="ET176" s="166"/>
      <c r="EU176" s="166"/>
      <c r="EV176" s="166"/>
      <c r="EW176" s="166"/>
      <c r="EX176" s="166"/>
      <c r="EY176" s="166"/>
      <c r="EZ176" s="166"/>
      <c r="FA176" s="166"/>
      <c r="FB176" s="166"/>
      <c r="FC176" s="166"/>
      <c r="FD176" s="166"/>
      <c r="FE176" s="166"/>
      <c r="FF176" s="166"/>
      <c r="FG176" s="166"/>
      <c r="FH176" s="166"/>
      <c r="FI176" s="166"/>
      <c r="FJ176" s="166"/>
      <c r="FK176" s="166"/>
      <c r="FL176" s="166"/>
      <c r="FM176" s="166"/>
      <c r="FN176" s="166"/>
      <c r="FO176" s="166"/>
      <c r="FP176" s="166"/>
      <c r="FQ176" s="166"/>
      <c r="FR176" s="166"/>
      <c r="FS176" s="166"/>
      <c r="FT176" s="166"/>
      <c r="FU176" s="166"/>
      <c r="FV176" s="166"/>
      <c r="FW176" s="166"/>
      <c r="FX176" s="166"/>
      <c r="FY176" s="166"/>
      <c r="FZ176" s="166"/>
      <c r="GA176" s="166"/>
      <c r="GB176" s="166"/>
      <c r="GC176" s="166"/>
      <c r="GD176" s="166"/>
      <c r="GE176" s="166"/>
      <c r="GF176" s="166"/>
      <c r="GG176" s="166"/>
      <c r="GH176" s="166"/>
      <c r="GI176" s="166"/>
      <c r="GJ176" s="166"/>
      <c r="GK176" s="166"/>
      <c r="GL176" s="166"/>
      <c r="GM176" s="166"/>
      <c r="GN176" s="166"/>
      <c r="GO176" s="166"/>
      <c r="GP176" s="166"/>
      <c r="GQ176" s="166"/>
      <c r="GR176" s="166"/>
      <c r="GS176" s="166"/>
      <c r="GT176" s="166"/>
      <c r="GU176" s="166"/>
      <c r="GV176" s="166"/>
      <c r="GW176" s="166"/>
      <c r="GX176" s="166"/>
      <c r="GY176" s="166"/>
      <c r="GZ176" s="166"/>
      <c r="HA176" s="166"/>
      <c r="HB176" s="166"/>
      <c r="HC176" s="166"/>
      <c r="HD176" s="166"/>
      <c r="HE176" s="166"/>
      <c r="HF176" s="166"/>
      <c r="HG176" s="166"/>
      <c r="HH176" s="166"/>
      <c r="HI176" s="166"/>
      <c r="HJ176" s="166"/>
      <c r="HK176" s="166"/>
      <c r="HL176" s="166"/>
      <c r="HM176" s="166"/>
      <c r="HN176" s="166"/>
      <c r="HO176" s="166"/>
      <c r="HP176" s="166"/>
      <c r="HQ176" s="166"/>
      <c r="HR176" s="166"/>
      <c r="HS176" s="166"/>
      <c r="HT176" s="166"/>
      <c r="HU176" s="166"/>
      <c r="HV176" s="166"/>
      <c r="HW176" s="166"/>
      <c r="HX176" s="166"/>
      <c r="HY176" s="166"/>
      <c r="HZ176" s="166"/>
      <c r="IA176" s="166"/>
      <c r="IB176" s="166"/>
      <c r="IC176" s="166"/>
      <c r="ID176" s="166"/>
      <c r="IE176" s="166"/>
      <c r="IF176" s="166"/>
      <c r="IG176" s="166"/>
      <c r="IH176" s="166"/>
      <c r="II176" s="166"/>
      <c r="IJ176" s="166"/>
      <c r="IK176" s="166"/>
      <c r="IL176" s="166"/>
      <c r="IM176" s="166"/>
      <c r="IN176" s="166"/>
      <c r="IO176" s="166"/>
      <c r="IP176" s="166"/>
      <c r="IQ176" s="166"/>
      <c r="IR176" s="166"/>
      <c r="IS176" s="166"/>
      <c r="IT176" s="166"/>
      <c r="IU176" s="166"/>
      <c r="IV176" s="166"/>
    </row>
    <row r="177" spans="1:256" ht="26.4" hidden="1" x14ac:dyDescent="0.25">
      <c r="A177" s="235" t="s">
        <v>476</v>
      </c>
      <c r="B177" s="237" t="s">
        <v>466</v>
      </c>
      <c r="C177" s="246" t="s">
        <v>213</v>
      </c>
      <c r="D177" s="246" t="s">
        <v>213</v>
      </c>
      <c r="E177" s="246" t="s">
        <v>310</v>
      </c>
      <c r="F177" s="246" t="s">
        <v>251</v>
      </c>
      <c r="G177" s="238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  <c r="DS177" s="166"/>
      <c r="DT177" s="166"/>
      <c r="DU177" s="166"/>
      <c r="DV177" s="166"/>
      <c r="DW177" s="166"/>
      <c r="DX177" s="166"/>
      <c r="DY177" s="166"/>
      <c r="DZ177" s="166"/>
      <c r="EA177" s="166"/>
      <c r="EB177" s="166"/>
      <c r="EC177" s="166"/>
      <c r="ED177" s="166"/>
      <c r="EE177" s="166"/>
      <c r="EF177" s="166"/>
      <c r="EG177" s="166"/>
      <c r="EH177" s="166"/>
      <c r="EI177" s="166"/>
      <c r="EJ177" s="166"/>
      <c r="EK177" s="166"/>
      <c r="EL177" s="166"/>
      <c r="EM177" s="166"/>
      <c r="EN177" s="166"/>
      <c r="EO177" s="166"/>
      <c r="EP177" s="166"/>
      <c r="EQ177" s="166"/>
      <c r="ER177" s="166"/>
      <c r="ES177" s="166"/>
      <c r="ET177" s="166"/>
      <c r="EU177" s="166"/>
      <c r="EV177" s="166"/>
      <c r="EW177" s="166"/>
      <c r="EX177" s="166"/>
      <c r="EY177" s="166"/>
      <c r="EZ177" s="166"/>
      <c r="FA177" s="166"/>
      <c r="FB177" s="166"/>
      <c r="FC177" s="166"/>
      <c r="FD177" s="166"/>
      <c r="FE177" s="166"/>
      <c r="FF177" s="166"/>
      <c r="FG177" s="166"/>
      <c r="FH177" s="166"/>
      <c r="FI177" s="166"/>
      <c r="FJ177" s="166"/>
      <c r="FK177" s="166"/>
      <c r="FL177" s="166"/>
      <c r="FM177" s="166"/>
      <c r="FN177" s="166"/>
      <c r="FO177" s="166"/>
      <c r="FP177" s="166"/>
      <c r="FQ177" s="166"/>
      <c r="FR177" s="166"/>
      <c r="FS177" s="166"/>
      <c r="FT177" s="166"/>
      <c r="FU177" s="166"/>
      <c r="FV177" s="166"/>
      <c r="FW177" s="166"/>
      <c r="FX177" s="166"/>
      <c r="FY177" s="166"/>
      <c r="FZ177" s="166"/>
      <c r="GA177" s="166"/>
      <c r="GB177" s="166"/>
      <c r="GC177" s="166"/>
      <c r="GD177" s="166"/>
      <c r="GE177" s="166"/>
      <c r="GF177" s="166"/>
      <c r="GG177" s="166"/>
      <c r="GH177" s="166"/>
      <c r="GI177" s="166"/>
      <c r="GJ177" s="166"/>
      <c r="GK177" s="166"/>
      <c r="GL177" s="166"/>
      <c r="GM177" s="166"/>
      <c r="GN177" s="166"/>
      <c r="GO177" s="166"/>
      <c r="GP177" s="166"/>
      <c r="GQ177" s="166"/>
      <c r="GR177" s="166"/>
      <c r="GS177" s="166"/>
      <c r="GT177" s="166"/>
      <c r="GU177" s="166"/>
      <c r="GV177" s="166"/>
      <c r="GW177" s="166"/>
      <c r="GX177" s="166"/>
      <c r="GY177" s="166"/>
      <c r="GZ177" s="166"/>
      <c r="HA177" s="166"/>
      <c r="HB177" s="166"/>
      <c r="HC177" s="166"/>
      <c r="HD177" s="166"/>
      <c r="HE177" s="166"/>
      <c r="HF177" s="166"/>
      <c r="HG177" s="166"/>
      <c r="HH177" s="166"/>
      <c r="HI177" s="166"/>
      <c r="HJ177" s="166"/>
      <c r="HK177" s="166"/>
      <c r="HL177" s="166"/>
      <c r="HM177" s="166"/>
      <c r="HN177" s="166"/>
      <c r="HO177" s="166"/>
      <c r="HP177" s="166"/>
      <c r="HQ177" s="166"/>
      <c r="HR177" s="166"/>
      <c r="HS177" s="166"/>
      <c r="HT177" s="166"/>
      <c r="HU177" s="166"/>
      <c r="HV177" s="166"/>
      <c r="HW177" s="166"/>
      <c r="HX177" s="166"/>
      <c r="HY177" s="166"/>
      <c r="HZ177" s="166"/>
      <c r="IA177" s="166"/>
      <c r="IB177" s="166"/>
      <c r="IC177" s="166"/>
      <c r="ID177" s="166"/>
      <c r="IE177" s="166"/>
      <c r="IF177" s="166"/>
      <c r="IG177" s="166"/>
      <c r="IH177" s="166"/>
      <c r="II177" s="166"/>
      <c r="IJ177" s="166"/>
      <c r="IK177" s="166"/>
      <c r="IL177" s="166"/>
      <c r="IM177" s="166"/>
      <c r="IN177" s="166"/>
      <c r="IO177" s="166"/>
      <c r="IP177" s="166"/>
      <c r="IQ177" s="166"/>
      <c r="IR177" s="166"/>
      <c r="IS177" s="166"/>
      <c r="IT177" s="166"/>
      <c r="IU177" s="166"/>
      <c r="IV177" s="166"/>
    </row>
    <row r="178" spans="1:256" ht="26.4" x14ac:dyDescent="0.25">
      <c r="A178" s="235" t="s">
        <v>252</v>
      </c>
      <c r="B178" s="286" t="s">
        <v>466</v>
      </c>
      <c r="C178" s="237" t="s">
        <v>213</v>
      </c>
      <c r="D178" s="237" t="s">
        <v>213</v>
      </c>
      <c r="E178" s="246" t="s">
        <v>310</v>
      </c>
      <c r="F178" s="246" t="s">
        <v>253</v>
      </c>
      <c r="G178" s="238">
        <v>800</v>
      </c>
    </row>
    <row r="179" spans="1:256" ht="13.8" x14ac:dyDescent="0.25">
      <c r="A179" s="249" t="s">
        <v>311</v>
      </c>
      <c r="B179" s="250" t="s">
        <v>466</v>
      </c>
      <c r="C179" s="223" t="s">
        <v>312</v>
      </c>
      <c r="D179" s="223"/>
      <c r="E179" s="223"/>
      <c r="F179" s="223"/>
      <c r="G179" s="224">
        <f>SUM(G180)</f>
        <v>6630</v>
      </c>
    </row>
    <row r="180" spans="1:256" ht="26.4" x14ac:dyDescent="0.25">
      <c r="A180" s="225" t="s">
        <v>313</v>
      </c>
      <c r="B180" s="287">
        <v>510</v>
      </c>
      <c r="C180" s="227" t="s">
        <v>312</v>
      </c>
      <c r="D180" s="227" t="s">
        <v>213</v>
      </c>
      <c r="E180" s="227"/>
      <c r="F180" s="227"/>
      <c r="G180" s="228">
        <f>SUM(G181)</f>
        <v>6630</v>
      </c>
    </row>
    <row r="181" spans="1:256" ht="13.8" x14ac:dyDescent="0.3">
      <c r="A181" s="230" t="s">
        <v>243</v>
      </c>
      <c r="B181" s="288">
        <v>510</v>
      </c>
      <c r="C181" s="232" t="s">
        <v>312</v>
      </c>
      <c r="D181" s="232" t="s">
        <v>213</v>
      </c>
      <c r="E181" s="227"/>
      <c r="F181" s="227"/>
      <c r="G181" s="233">
        <f>SUM(G182)</f>
        <v>6630</v>
      </c>
    </row>
    <row r="182" spans="1:256" ht="39.6" x14ac:dyDescent="0.25">
      <c r="A182" s="239" t="s">
        <v>509</v>
      </c>
      <c r="B182" s="240" t="s">
        <v>466</v>
      </c>
      <c r="C182" s="256" t="s">
        <v>312</v>
      </c>
      <c r="D182" s="256" t="s">
        <v>213</v>
      </c>
      <c r="E182" s="256" t="s">
        <v>315</v>
      </c>
      <c r="F182" s="256"/>
      <c r="G182" s="242">
        <f>SUM(G183+G184)</f>
        <v>6630</v>
      </c>
    </row>
    <row r="183" spans="1:256" ht="26.4" x14ac:dyDescent="0.25">
      <c r="A183" s="235" t="s">
        <v>468</v>
      </c>
      <c r="B183" s="246" t="s">
        <v>466</v>
      </c>
      <c r="C183" s="246" t="s">
        <v>312</v>
      </c>
      <c r="D183" s="246" t="s">
        <v>213</v>
      </c>
      <c r="E183" s="246" t="s">
        <v>315</v>
      </c>
      <c r="F183" s="246" t="s">
        <v>200</v>
      </c>
      <c r="G183" s="238">
        <v>6630</v>
      </c>
    </row>
    <row r="184" spans="1:256" ht="26.4" hidden="1" x14ac:dyDescent="0.25">
      <c r="A184" s="235" t="s">
        <v>476</v>
      </c>
      <c r="B184" s="246" t="s">
        <v>466</v>
      </c>
      <c r="C184" s="246" t="s">
        <v>312</v>
      </c>
      <c r="D184" s="246" t="s">
        <v>213</v>
      </c>
      <c r="E184" s="246" t="s">
        <v>315</v>
      </c>
      <c r="F184" s="246" t="s">
        <v>251</v>
      </c>
      <c r="G184" s="238"/>
    </row>
    <row r="185" spans="1:256" ht="15.6" x14ac:dyDescent="0.3">
      <c r="A185" s="221" t="s">
        <v>316</v>
      </c>
      <c r="B185" s="289" t="s">
        <v>466</v>
      </c>
      <c r="C185" s="267" t="s">
        <v>317</v>
      </c>
      <c r="D185" s="267"/>
      <c r="E185" s="267"/>
      <c r="F185" s="267"/>
      <c r="G185" s="268">
        <f>SUM(G186+G197+G223+G234+G212)</f>
        <v>466592.18</v>
      </c>
    </row>
    <row r="186" spans="1:256" x14ac:dyDescent="0.25">
      <c r="A186" s="290" t="s">
        <v>318</v>
      </c>
      <c r="B186" s="227" t="s">
        <v>466</v>
      </c>
      <c r="C186" s="226" t="s">
        <v>317</v>
      </c>
      <c r="D186" s="226" t="s">
        <v>187</v>
      </c>
      <c r="E186" s="226"/>
      <c r="F186" s="226"/>
      <c r="G186" s="228">
        <f>SUM(G187+G189+G191+G193+G195)</f>
        <v>160866.5</v>
      </c>
    </row>
    <row r="187" spans="1:256" ht="26.4" x14ac:dyDescent="0.25">
      <c r="A187" s="239" t="s">
        <v>510</v>
      </c>
      <c r="B187" s="260" t="s">
        <v>466</v>
      </c>
      <c r="C187" s="256" t="s">
        <v>317</v>
      </c>
      <c r="D187" s="256" t="s">
        <v>187</v>
      </c>
      <c r="E187" s="256" t="s">
        <v>320</v>
      </c>
      <c r="F187" s="256"/>
      <c r="G187" s="242">
        <f>SUM(G188)</f>
        <v>44033.27</v>
      </c>
    </row>
    <row r="188" spans="1:256" s="166" customFormat="1" ht="26.4" x14ac:dyDescent="0.25">
      <c r="A188" s="235" t="s">
        <v>252</v>
      </c>
      <c r="B188" s="246" t="s">
        <v>466</v>
      </c>
      <c r="C188" s="246" t="s">
        <v>317</v>
      </c>
      <c r="D188" s="246" t="s">
        <v>187</v>
      </c>
      <c r="E188" s="246" t="s">
        <v>320</v>
      </c>
      <c r="F188" s="246" t="s">
        <v>253</v>
      </c>
      <c r="G188" s="238">
        <v>44033.27</v>
      </c>
      <c r="H188" s="207"/>
      <c r="I188" s="207"/>
      <c r="J188" s="207"/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207"/>
      <c r="AE188" s="207"/>
      <c r="AF188" s="207"/>
      <c r="AG188" s="207"/>
      <c r="AH188" s="207"/>
      <c r="AI188" s="207"/>
      <c r="AJ188" s="207"/>
      <c r="AK188" s="207"/>
      <c r="AL188" s="207"/>
      <c r="AM188" s="207"/>
      <c r="AN188" s="207"/>
      <c r="AO188" s="207"/>
      <c r="AP188" s="207"/>
      <c r="AQ188" s="207"/>
      <c r="AR188" s="207"/>
      <c r="AS188" s="207"/>
      <c r="AT188" s="207"/>
      <c r="AU188" s="20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  <c r="CA188" s="207"/>
      <c r="CB188" s="207"/>
      <c r="CC188" s="207"/>
      <c r="CD188" s="207"/>
      <c r="CE188" s="207"/>
      <c r="CF188" s="207"/>
      <c r="CG188" s="207"/>
      <c r="CH188" s="207"/>
      <c r="CI188" s="207"/>
      <c r="CJ188" s="207"/>
      <c r="CK188" s="207"/>
      <c r="CL188" s="207"/>
      <c r="CM188" s="207"/>
      <c r="CN188" s="207"/>
      <c r="CO188" s="207"/>
      <c r="CP188" s="207"/>
      <c r="CQ188" s="207"/>
      <c r="CR188" s="207"/>
      <c r="CS188" s="207"/>
      <c r="CT188" s="207"/>
      <c r="CU188" s="207"/>
      <c r="CV188" s="207"/>
      <c r="CW188" s="207"/>
      <c r="CX188" s="207"/>
      <c r="CY188" s="207"/>
      <c r="CZ188" s="207"/>
      <c r="DA188" s="207"/>
      <c r="DB188" s="207"/>
      <c r="DC188" s="207"/>
      <c r="DD188" s="207"/>
      <c r="DE188" s="207"/>
      <c r="DF188" s="207"/>
      <c r="DG188" s="207"/>
      <c r="DH188" s="207"/>
      <c r="DI188" s="207"/>
      <c r="DJ188" s="207"/>
      <c r="DK188" s="207"/>
      <c r="DL188" s="207"/>
      <c r="DM188" s="207"/>
      <c r="DN188" s="207"/>
      <c r="DO188" s="207"/>
      <c r="DP188" s="207"/>
      <c r="DQ188" s="207"/>
      <c r="DR188" s="207"/>
      <c r="DS188" s="207"/>
      <c r="DT188" s="207"/>
      <c r="DU188" s="207"/>
      <c r="DV188" s="207"/>
      <c r="DW188" s="207"/>
      <c r="DX188" s="207"/>
      <c r="DY188" s="207"/>
      <c r="DZ188" s="207"/>
      <c r="EA188" s="207"/>
      <c r="EB188" s="207"/>
      <c r="EC188" s="207"/>
      <c r="ED188" s="207"/>
      <c r="EE188" s="207"/>
      <c r="EF188" s="207"/>
      <c r="EG188" s="207"/>
      <c r="EH188" s="207"/>
      <c r="EI188" s="207"/>
      <c r="EJ188" s="207"/>
      <c r="EK188" s="207"/>
      <c r="EL188" s="207"/>
      <c r="EM188" s="207"/>
      <c r="EN188" s="207"/>
      <c r="EO188" s="207"/>
      <c r="EP188" s="207"/>
      <c r="EQ188" s="207"/>
      <c r="ER188" s="207"/>
      <c r="ES188" s="207"/>
      <c r="ET188" s="207"/>
      <c r="EU188" s="207"/>
      <c r="EV188" s="207"/>
      <c r="EW188" s="207"/>
      <c r="EX188" s="207"/>
      <c r="EY188" s="207"/>
      <c r="EZ188" s="207"/>
      <c r="FA188" s="207"/>
      <c r="FB188" s="207"/>
      <c r="FC188" s="207"/>
      <c r="FD188" s="207"/>
      <c r="FE188" s="207"/>
      <c r="FF188" s="207"/>
      <c r="FG188" s="207"/>
      <c r="FH188" s="207"/>
      <c r="FI188" s="207"/>
      <c r="FJ188" s="207"/>
      <c r="FK188" s="207"/>
      <c r="FL188" s="207"/>
      <c r="FM188" s="207"/>
      <c r="FN188" s="207"/>
      <c r="FO188" s="207"/>
      <c r="FP188" s="207"/>
      <c r="FQ188" s="207"/>
      <c r="FR188" s="207"/>
      <c r="FS188" s="207"/>
      <c r="FT188" s="207"/>
      <c r="FU188" s="207"/>
      <c r="FV188" s="207"/>
      <c r="FW188" s="207"/>
      <c r="FX188" s="207"/>
      <c r="FY188" s="207"/>
      <c r="FZ188" s="207"/>
      <c r="GA188" s="207"/>
      <c r="GB188" s="207"/>
      <c r="GC188" s="207"/>
      <c r="GD188" s="207"/>
      <c r="GE188" s="207"/>
      <c r="GF188" s="207"/>
      <c r="GG188" s="207"/>
      <c r="GH188" s="207"/>
      <c r="GI188" s="207"/>
      <c r="GJ188" s="207"/>
      <c r="GK188" s="207"/>
      <c r="GL188" s="207"/>
      <c r="GM188" s="207"/>
      <c r="GN188" s="207"/>
      <c r="GO188" s="207"/>
      <c r="GP188" s="207"/>
      <c r="GQ188" s="207"/>
      <c r="GR188" s="207"/>
      <c r="GS188" s="207"/>
      <c r="GT188" s="207"/>
      <c r="GU188" s="207"/>
      <c r="GV188" s="207"/>
      <c r="GW188" s="207"/>
      <c r="GX188" s="207"/>
      <c r="GY188" s="207"/>
      <c r="GZ188" s="207"/>
      <c r="HA188" s="207"/>
      <c r="HB188" s="207"/>
      <c r="HC188" s="207"/>
      <c r="HD188" s="207"/>
      <c r="HE188" s="207"/>
      <c r="HF188" s="207"/>
      <c r="HG188" s="207"/>
      <c r="HH188" s="207"/>
      <c r="HI188" s="207"/>
      <c r="HJ188" s="207"/>
      <c r="HK188" s="207"/>
      <c r="HL188" s="207"/>
      <c r="HM188" s="207"/>
      <c r="HN188" s="207"/>
      <c r="HO188" s="207"/>
      <c r="HP188" s="207"/>
      <c r="HQ188" s="207"/>
      <c r="HR188" s="207"/>
      <c r="HS188" s="207"/>
      <c r="HT188" s="207"/>
      <c r="HU188" s="207"/>
      <c r="HV188" s="207"/>
      <c r="HW188" s="207"/>
      <c r="HX188" s="207"/>
      <c r="HY188" s="207"/>
      <c r="HZ188" s="207"/>
      <c r="IA188" s="207"/>
      <c r="IB188" s="207"/>
      <c r="IC188" s="207"/>
      <c r="ID188" s="207"/>
      <c r="IE188" s="207"/>
      <c r="IF188" s="207"/>
      <c r="IG188" s="207"/>
      <c r="IH188" s="207"/>
      <c r="II188" s="207"/>
      <c r="IJ188" s="207"/>
      <c r="IK188" s="207"/>
      <c r="IL188" s="207"/>
      <c r="IM188" s="207"/>
      <c r="IN188" s="207"/>
      <c r="IO188" s="207"/>
      <c r="IP188" s="207"/>
      <c r="IQ188" s="207"/>
      <c r="IR188" s="207"/>
      <c r="IS188" s="207"/>
      <c r="IT188" s="207"/>
      <c r="IU188" s="207"/>
      <c r="IV188" s="207"/>
    </row>
    <row r="189" spans="1:256" s="167" customFormat="1" ht="114.75" customHeight="1" x14ac:dyDescent="0.25">
      <c r="A189" s="265" t="s">
        <v>511</v>
      </c>
      <c r="B189" s="241" t="s">
        <v>466</v>
      </c>
      <c r="C189" s="256" t="s">
        <v>317</v>
      </c>
      <c r="D189" s="256" t="s">
        <v>187</v>
      </c>
      <c r="E189" s="256" t="s">
        <v>322</v>
      </c>
      <c r="F189" s="256"/>
      <c r="G189" s="242">
        <f>SUM(G190)</f>
        <v>115787.23</v>
      </c>
      <c r="H189" s="207"/>
      <c r="I189" s="207"/>
      <c r="J189" s="207"/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  <c r="W189" s="207"/>
      <c r="X189" s="207"/>
      <c r="Y189" s="207"/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  <c r="AS189" s="207"/>
      <c r="AT189" s="207"/>
      <c r="AU189" s="20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  <c r="CA189" s="207"/>
      <c r="CB189" s="207"/>
      <c r="CC189" s="207"/>
      <c r="CD189" s="207"/>
      <c r="CE189" s="207"/>
      <c r="CF189" s="207"/>
      <c r="CG189" s="207"/>
      <c r="CH189" s="207"/>
      <c r="CI189" s="207"/>
      <c r="CJ189" s="207"/>
      <c r="CK189" s="207"/>
      <c r="CL189" s="207"/>
      <c r="CM189" s="207"/>
      <c r="CN189" s="207"/>
      <c r="CO189" s="207"/>
      <c r="CP189" s="207"/>
      <c r="CQ189" s="207"/>
      <c r="CR189" s="207"/>
      <c r="CS189" s="207"/>
      <c r="CT189" s="207"/>
      <c r="CU189" s="207"/>
      <c r="CV189" s="207"/>
      <c r="CW189" s="207"/>
      <c r="CX189" s="207"/>
      <c r="CY189" s="207"/>
      <c r="CZ189" s="207"/>
      <c r="DA189" s="207"/>
      <c r="DB189" s="207"/>
      <c r="DC189" s="207"/>
      <c r="DD189" s="207"/>
      <c r="DE189" s="207"/>
      <c r="DF189" s="207"/>
      <c r="DG189" s="207"/>
      <c r="DH189" s="207"/>
      <c r="DI189" s="207"/>
      <c r="DJ189" s="207"/>
      <c r="DK189" s="207"/>
      <c r="DL189" s="207"/>
      <c r="DM189" s="207"/>
      <c r="DN189" s="207"/>
      <c r="DO189" s="207"/>
      <c r="DP189" s="207"/>
      <c r="DQ189" s="207"/>
      <c r="DR189" s="207"/>
      <c r="DS189" s="207"/>
      <c r="DT189" s="207"/>
      <c r="DU189" s="207"/>
      <c r="DV189" s="207"/>
      <c r="DW189" s="207"/>
      <c r="DX189" s="207"/>
      <c r="DY189" s="207"/>
      <c r="DZ189" s="207"/>
      <c r="EA189" s="207"/>
      <c r="EB189" s="207"/>
      <c r="EC189" s="207"/>
      <c r="ED189" s="207"/>
      <c r="EE189" s="207"/>
      <c r="EF189" s="207"/>
      <c r="EG189" s="207"/>
      <c r="EH189" s="207"/>
      <c r="EI189" s="207"/>
      <c r="EJ189" s="207"/>
      <c r="EK189" s="207"/>
      <c r="EL189" s="207"/>
      <c r="EM189" s="207"/>
      <c r="EN189" s="207"/>
      <c r="EO189" s="207"/>
      <c r="EP189" s="207"/>
      <c r="EQ189" s="207"/>
      <c r="ER189" s="207"/>
      <c r="ES189" s="207"/>
      <c r="ET189" s="207"/>
      <c r="EU189" s="207"/>
      <c r="EV189" s="207"/>
      <c r="EW189" s="207"/>
      <c r="EX189" s="207"/>
      <c r="EY189" s="207"/>
      <c r="EZ189" s="207"/>
      <c r="FA189" s="207"/>
      <c r="FB189" s="207"/>
      <c r="FC189" s="207"/>
      <c r="FD189" s="207"/>
      <c r="FE189" s="207"/>
      <c r="FF189" s="207"/>
      <c r="FG189" s="207"/>
      <c r="FH189" s="207"/>
      <c r="FI189" s="207"/>
      <c r="FJ189" s="207"/>
      <c r="FK189" s="207"/>
      <c r="FL189" s="207"/>
      <c r="FM189" s="207"/>
      <c r="FN189" s="207"/>
      <c r="FO189" s="207"/>
      <c r="FP189" s="207"/>
      <c r="FQ189" s="207"/>
      <c r="FR189" s="207"/>
      <c r="FS189" s="207"/>
      <c r="FT189" s="207"/>
      <c r="FU189" s="207"/>
      <c r="FV189" s="207"/>
      <c r="FW189" s="207"/>
      <c r="FX189" s="207"/>
      <c r="FY189" s="207"/>
      <c r="FZ189" s="207"/>
      <c r="GA189" s="207"/>
      <c r="GB189" s="207"/>
      <c r="GC189" s="207"/>
      <c r="GD189" s="207"/>
      <c r="GE189" s="207"/>
      <c r="GF189" s="207"/>
      <c r="GG189" s="207"/>
      <c r="GH189" s="207"/>
      <c r="GI189" s="207"/>
      <c r="GJ189" s="207"/>
      <c r="GK189" s="207"/>
      <c r="GL189" s="207"/>
      <c r="GM189" s="207"/>
      <c r="GN189" s="207"/>
      <c r="GO189" s="207"/>
      <c r="GP189" s="207"/>
      <c r="GQ189" s="207"/>
      <c r="GR189" s="207"/>
      <c r="GS189" s="207"/>
      <c r="GT189" s="207"/>
      <c r="GU189" s="207"/>
      <c r="GV189" s="207"/>
      <c r="GW189" s="207"/>
      <c r="GX189" s="207"/>
      <c r="GY189" s="207"/>
      <c r="GZ189" s="207"/>
      <c r="HA189" s="207"/>
      <c r="HB189" s="207"/>
      <c r="HC189" s="207"/>
      <c r="HD189" s="207"/>
      <c r="HE189" s="207"/>
      <c r="HF189" s="207"/>
      <c r="HG189" s="207"/>
      <c r="HH189" s="207"/>
      <c r="HI189" s="207"/>
      <c r="HJ189" s="207"/>
      <c r="HK189" s="207"/>
      <c r="HL189" s="207"/>
      <c r="HM189" s="207"/>
      <c r="HN189" s="207"/>
      <c r="HO189" s="207"/>
      <c r="HP189" s="207"/>
      <c r="HQ189" s="207"/>
      <c r="HR189" s="207"/>
      <c r="HS189" s="207"/>
      <c r="HT189" s="207"/>
      <c r="HU189" s="207"/>
      <c r="HV189" s="207"/>
      <c r="HW189" s="207"/>
      <c r="HX189" s="207"/>
      <c r="HY189" s="207"/>
      <c r="HZ189" s="207"/>
      <c r="IA189" s="207"/>
      <c r="IB189" s="207"/>
      <c r="IC189" s="207"/>
      <c r="ID189" s="207"/>
      <c r="IE189" s="207"/>
      <c r="IF189" s="207"/>
      <c r="IG189" s="207"/>
      <c r="IH189" s="207"/>
      <c r="II189" s="207"/>
      <c r="IJ189" s="207"/>
      <c r="IK189" s="207"/>
      <c r="IL189" s="207"/>
      <c r="IM189" s="207"/>
      <c r="IN189" s="207"/>
      <c r="IO189" s="207"/>
      <c r="IP189" s="207"/>
      <c r="IQ189" s="207"/>
      <c r="IR189" s="207"/>
      <c r="IS189" s="207"/>
      <c r="IT189" s="207"/>
      <c r="IU189" s="207"/>
      <c r="IV189" s="207"/>
    </row>
    <row r="190" spans="1:256" s="167" customFormat="1" ht="26.4" x14ac:dyDescent="0.25">
      <c r="A190" s="235" t="s">
        <v>252</v>
      </c>
      <c r="B190" s="237" t="s">
        <v>466</v>
      </c>
      <c r="C190" s="246" t="s">
        <v>317</v>
      </c>
      <c r="D190" s="246" t="s">
        <v>187</v>
      </c>
      <c r="E190" s="246" t="s">
        <v>322</v>
      </c>
      <c r="F190" s="246" t="s">
        <v>253</v>
      </c>
      <c r="G190" s="238">
        <v>115787.23</v>
      </c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207"/>
      <c r="AB190" s="207"/>
      <c r="AC190" s="207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C190" s="207"/>
      <c r="CD190" s="207"/>
      <c r="CE190" s="207"/>
      <c r="CF190" s="207"/>
      <c r="CG190" s="207"/>
      <c r="CH190" s="207"/>
      <c r="CI190" s="207"/>
      <c r="CJ190" s="207"/>
      <c r="CK190" s="207"/>
      <c r="CL190" s="207"/>
      <c r="CM190" s="207"/>
      <c r="CN190" s="207"/>
      <c r="CO190" s="207"/>
      <c r="CP190" s="207"/>
      <c r="CQ190" s="207"/>
      <c r="CR190" s="207"/>
      <c r="CS190" s="207"/>
      <c r="CT190" s="207"/>
      <c r="CU190" s="207"/>
      <c r="CV190" s="207"/>
      <c r="CW190" s="207"/>
      <c r="CX190" s="207"/>
      <c r="CY190" s="207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7"/>
      <c r="DK190" s="207"/>
      <c r="DL190" s="207"/>
      <c r="DM190" s="207"/>
      <c r="DN190" s="207"/>
      <c r="DO190" s="207"/>
      <c r="DP190" s="207"/>
      <c r="DQ190" s="207"/>
      <c r="DR190" s="207"/>
      <c r="DS190" s="207"/>
      <c r="DT190" s="207"/>
      <c r="DU190" s="207"/>
      <c r="DV190" s="207"/>
      <c r="DW190" s="207"/>
      <c r="DX190" s="207"/>
      <c r="DY190" s="207"/>
      <c r="DZ190" s="207"/>
      <c r="EA190" s="207"/>
      <c r="EB190" s="207"/>
      <c r="EC190" s="207"/>
      <c r="ED190" s="207"/>
      <c r="EE190" s="207"/>
      <c r="EF190" s="207"/>
      <c r="EG190" s="207"/>
      <c r="EH190" s="207"/>
      <c r="EI190" s="207"/>
      <c r="EJ190" s="207"/>
      <c r="EK190" s="207"/>
      <c r="EL190" s="207"/>
      <c r="EM190" s="207"/>
      <c r="EN190" s="207"/>
      <c r="EO190" s="207"/>
      <c r="EP190" s="207"/>
      <c r="EQ190" s="207"/>
      <c r="ER190" s="207"/>
      <c r="ES190" s="207"/>
      <c r="ET190" s="207"/>
      <c r="EU190" s="207"/>
      <c r="EV190" s="207"/>
      <c r="EW190" s="207"/>
      <c r="EX190" s="207"/>
      <c r="EY190" s="207"/>
      <c r="EZ190" s="207"/>
      <c r="FA190" s="207"/>
      <c r="FB190" s="207"/>
      <c r="FC190" s="207"/>
      <c r="FD190" s="207"/>
      <c r="FE190" s="207"/>
      <c r="FF190" s="207"/>
      <c r="FG190" s="207"/>
      <c r="FH190" s="207"/>
      <c r="FI190" s="207"/>
      <c r="FJ190" s="207"/>
      <c r="FK190" s="207"/>
      <c r="FL190" s="207"/>
      <c r="FM190" s="207"/>
      <c r="FN190" s="207"/>
      <c r="FO190" s="207"/>
      <c r="FP190" s="207"/>
      <c r="FQ190" s="207"/>
      <c r="FR190" s="207"/>
      <c r="FS190" s="207"/>
      <c r="FT190" s="207"/>
      <c r="FU190" s="207"/>
      <c r="FV190" s="207"/>
      <c r="FW190" s="207"/>
      <c r="FX190" s="207"/>
      <c r="FY190" s="207"/>
      <c r="FZ190" s="207"/>
      <c r="GA190" s="207"/>
      <c r="GB190" s="207"/>
      <c r="GC190" s="207"/>
      <c r="GD190" s="207"/>
      <c r="GE190" s="207"/>
      <c r="GF190" s="207"/>
      <c r="GG190" s="207"/>
      <c r="GH190" s="207"/>
      <c r="GI190" s="207"/>
      <c r="GJ190" s="207"/>
      <c r="GK190" s="207"/>
      <c r="GL190" s="207"/>
      <c r="GM190" s="207"/>
      <c r="GN190" s="207"/>
      <c r="GO190" s="207"/>
      <c r="GP190" s="207"/>
      <c r="GQ190" s="207"/>
      <c r="GR190" s="207"/>
      <c r="GS190" s="207"/>
      <c r="GT190" s="207"/>
      <c r="GU190" s="207"/>
      <c r="GV190" s="207"/>
      <c r="GW190" s="207"/>
      <c r="GX190" s="207"/>
      <c r="GY190" s="207"/>
      <c r="GZ190" s="207"/>
      <c r="HA190" s="207"/>
      <c r="HB190" s="207"/>
      <c r="HC190" s="207"/>
      <c r="HD190" s="207"/>
      <c r="HE190" s="207"/>
      <c r="HF190" s="207"/>
      <c r="HG190" s="207"/>
      <c r="HH190" s="207"/>
      <c r="HI190" s="207"/>
      <c r="HJ190" s="207"/>
      <c r="HK190" s="207"/>
      <c r="HL190" s="207"/>
      <c r="HM190" s="207"/>
      <c r="HN190" s="207"/>
      <c r="HO190" s="207"/>
      <c r="HP190" s="207"/>
      <c r="HQ190" s="207"/>
      <c r="HR190" s="207"/>
      <c r="HS190" s="207"/>
      <c r="HT190" s="207"/>
      <c r="HU190" s="207"/>
      <c r="HV190" s="207"/>
      <c r="HW190" s="207"/>
      <c r="HX190" s="207"/>
      <c r="HY190" s="207"/>
      <c r="HZ190" s="207"/>
      <c r="IA190" s="207"/>
      <c r="IB190" s="207"/>
      <c r="IC190" s="207"/>
      <c r="ID190" s="207"/>
      <c r="IE190" s="207"/>
      <c r="IF190" s="207"/>
      <c r="IG190" s="207"/>
      <c r="IH190" s="207"/>
      <c r="II190" s="207"/>
      <c r="IJ190" s="207"/>
      <c r="IK190" s="207"/>
      <c r="IL190" s="207"/>
      <c r="IM190" s="207"/>
      <c r="IN190" s="207"/>
      <c r="IO190" s="207"/>
      <c r="IP190" s="207"/>
      <c r="IQ190" s="207"/>
      <c r="IR190" s="207"/>
      <c r="IS190" s="207"/>
      <c r="IT190" s="207"/>
      <c r="IU190" s="207"/>
      <c r="IV190" s="207"/>
    </row>
    <row r="191" spans="1:256" s="167" customFormat="1" ht="27" customHeight="1" x14ac:dyDescent="0.25">
      <c r="A191" s="239" t="s">
        <v>472</v>
      </c>
      <c r="B191" s="241" t="s">
        <v>466</v>
      </c>
      <c r="C191" s="256" t="s">
        <v>317</v>
      </c>
      <c r="D191" s="256" t="s">
        <v>187</v>
      </c>
      <c r="E191" s="256" t="s">
        <v>246</v>
      </c>
      <c r="F191" s="256"/>
      <c r="G191" s="242">
        <f>SUM(G192)</f>
        <v>1046</v>
      </c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  <c r="W191" s="207"/>
      <c r="X191" s="207"/>
      <c r="Y191" s="207"/>
      <c r="Z191" s="207"/>
      <c r="AA191" s="207"/>
      <c r="AB191" s="207"/>
      <c r="AC191" s="207"/>
      <c r="AD191" s="207"/>
      <c r="AE191" s="207"/>
      <c r="AF191" s="207"/>
      <c r="AG191" s="207"/>
      <c r="AH191" s="207"/>
      <c r="AI191" s="207"/>
      <c r="AJ191" s="207"/>
      <c r="AK191" s="207"/>
      <c r="AL191" s="207"/>
      <c r="AM191" s="207"/>
      <c r="AN191" s="207"/>
      <c r="AO191" s="207"/>
      <c r="AP191" s="207"/>
      <c r="AQ191" s="207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C191" s="207"/>
      <c r="CD191" s="207"/>
      <c r="CE191" s="207"/>
      <c r="CF191" s="207"/>
      <c r="CG191" s="207"/>
      <c r="CH191" s="207"/>
      <c r="CI191" s="207"/>
      <c r="CJ191" s="207"/>
      <c r="CK191" s="207"/>
      <c r="CL191" s="207"/>
      <c r="CM191" s="207"/>
      <c r="CN191" s="207"/>
      <c r="CO191" s="207"/>
      <c r="CP191" s="207"/>
      <c r="CQ191" s="207"/>
      <c r="CR191" s="207"/>
      <c r="CS191" s="207"/>
      <c r="CT191" s="207"/>
      <c r="CU191" s="207"/>
      <c r="CV191" s="207"/>
      <c r="CW191" s="207"/>
      <c r="CX191" s="207"/>
      <c r="CY191" s="207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7"/>
      <c r="DK191" s="207"/>
      <c r="DL191" s="207"/>
      <c r="DM191" s="207"/>
      <c r="DN191" s="207"/>
      <c r="DO191" s="207"/>
      <c r="DP191" s="207"/>
      <c r="DQ191" s="207"/>
      <c r="DR191" s="207"/>
      <c r="DS191" s="207"/>
      <c r="DT191" s="207"/>
      <c r="DU191" s="207"/>
      <c r="DV191" s="207"/>
      <c r="DW191" s="207"/>
      <c r="DX191" s="207"/>
      <c r="DY191" s="207"/>
      <c r="DZ191" s="207"/>
      <c r="EA191" s="207"/>
      <c r="EB191" s="207"/>
      <c r="EC191" s="207"/>
      <c r="ED191" s="207"/>
      <c r="EE191" s="207"/>
      <c r="EF191" s="207"/>
      <c r="EG191" s="207"/>
      <c r="EH191" s="207"/>
      <c r="EI191" s="207"/>
      <c r="EJ191" s="207"/>
      <c r="EK191" s="207"/>
      <c r="EL191" s="207"/>
      <c r="EM191" s="207"/>
      <c r="EN191" s="207"/>
      <c r="EO191" s="207"/>
      <c r="EP191" s="207"/>
      <c r="EQ191" s="207"/>
      <c r="ER191" s="207"/>
      <c r="ES191" s="207"/>
      <c r="ET191" s="207"/>
      <c r="EU191" s="207"/>
      <c r="EV191" s="207"/>
      <c r="EW191" s="207"/>
      <c r="EX191" s="207"/>
      <c r="EY191" s="207"/>
      <c r="EZ191" s="207"/>
      <c r="FA191" s="207"/>
      <c r="FB191" s="207"/>
      <c r="FC191" s="207"/>
      <c r="FD191" s="207"/>
      <c r="FE191" s="207"/>
      <c r="FF191" s="207"/>
      <c r="FG191" s="207"/>
      <c r="FH191" s="207"/>
      <c r="FI191" s="207"/>
      <c r="FJ191" s="207"/>
      <c r="FK191" s="207"/>
      <c r="FL191" s="207"/>
      <c r="FM191" s="207"/>
      <c r="FN191" s="207"/>
      <c r="FO191" s="207"/>
      <c r="FP191" s="207"/>
      <c r="FQ191" s="207"/>
      <c r="FR191" s="207"/>
      <c r="FS191" s="207"/>
      <c r="FT191" s="207"/>
      <c r="FU191" s="207"/>
      <c r="FV191" s="207"/>
      <c r="FW191" s="207"/>
      <c r="FX191" s="207"/>
      <c r="FY191" s="207"/>
      <c r="FZ191" s="207"/>
      <c r="GA191" s="207"/>
      <c r="GB191" s="207"/>
      <c r="GC191" s="207"/>
      <c r="GD191" s="207"/>
      <c r="GE191" s="207"/>
      <c r="GF191" s="207"/>
      <c r="GG191" s="207"/>
      <c r="GH191" s="207"/>
      <c r="GI191" s="207"/>
      <c r="GJ191" s="207"/>
      <c r="GK191" s="207"/>
      <c r="GL191" s="207"/>
      <c r="GM191" s="207"/>
      <c r="GN191" s="207"/>
      <c r="GO191" s="207"/>
      <c r="GP191" s="207"/>
      <c r="GQ191" s="207"/>
      <c r="GR191" s="207"/>
      <c r="GS191" s="207"/>
      <c r="GT191" s="207"/>
      <c r="GU191" s="207"/>
      <c r="GV191" s="207"/>
      <c r="GW191" s="207"/>
      <c r="GX191" s="207"/>
      <c r="GY191" s="207"/>
      <c r="GZ191" s="207"/>
      <c r="HA191" s="207"/>
      <c r="HB191" s="207"/>
      <c r="HC191" s="207"/>
      <c r="HD191" s="207"/>
      <c r="HE191" s="207"/>
      <c r="HF191" s="207"/>
      <c r="HG191" s="207"/>
      <c r="HH191" s="207"/>
      <c r="HI191" s="207"/>
      <c r="HJ191" s="207"/>
      <c r="HK191" s="207"/>
      <c r="HL191" s="207"/>
      <c r="HM191" s="207"/>
      <c r="HN191" s="207"/>
      <c r="HO191" s="207"/>
      <c r="HP191" s="207"/>
      <c r="HQ191" s="207"/>
      <c r="HR191" s="207"/>
      <c r="HS191" s="207"/>
      <c r="HT191" s="207"/>
      <c r="HU191" s="207"/>
      <c r="HV191" s="207"/>
      <c r="HW191" s="207"/>
      <c r="HX191" s="207"/>
      <c r="HY191" s="207"/>
      <c r="HZ191" s="207"/>
      <c r="IA191" s="207"/>
      <c r="IB191" s="207"/>
      <c r="IC191" s="207"/>
      <c r="ID191" s="207"/>
      <c r="IE191" s="207"/>
      <c r="IF191" s="207"/>
      <c r="IG191" s="207"/>
      <c r="IH191" s="207"/>
      <c r="II191" s="207"/>
      <c r="IJ191" s="207"/>
      <c r="IK191" s="207"/>
      <c r="IL191" s="207"/>
      <c r="IM191" s="207"/>
      <c r="IN191" s="207"/>
      <c r="IO191" s="207"/>
      <c r="IP191" s="207"/>
      <c r="IQ191" s="207"/>
      <c r="IR191" s="207"/>
      <c r="IS191" s="207"/>
      <c r="IT191" s="207"/>
      <c r="IU191" s="207"/>
      <c r="IV191" s="207"/>
    </row>
    <row r="192" spans="1:256" ht="26.4" x14ac:dyDescent="0.25">
      <c r="A192" s="235" t="s">
        <v>252</v>
      </c>
      <c r="B192" s="237" t="s">
        <v>466</v>
      </c>
      <c r="C192" s="246" t="s">
        <v>317</v>
      </c>
      <c r="D192" s="246" t="s">
        <v>187</v>
      </c>
      <c r="E192" s="246" t="s">
        <v>246</v>
      </c>
      <c r="F192" s="246" t="s">
        <v>253</v>
      </c>
      <c r="G192" s="238">
        <v>1046</v>
      </c>
    </row>
    <row r="193" spans="1:256" s="167" customFormat="1" ht="39.6" hidden="1" x14ac:dyDescent="0.25">
      <c r="A193" s="239" t="s">
        <v>332</v>
      </c>
      <c r="B193" s="241" t="s">
        <v>466</v>
      </c>
      <c r="C193" s="256" t="s">
        <v>317</v>
      </c>
      <c r="D193" s="256" t="s">
        <v>187</v>
      </c>
      <c r="E193" s="256" t="s">
        <v>444</v>
      </c>
      <c r="F193" s="256"/>
      <c r="G193" s="242">
        <f>SUM(G194)</f>
        <v>0</v>
      </c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  <c r="DS193" s="166"/>
      <c r="DT193" s="166"/>
      <c r="DU193" s="166"/>
      <c r="DV193" s="166"/>
      <c r="DW193" s="166"/>
      <c r="DX193" s="166"/>
      <c r="DY193" s="166"/>
      <c r="DZ193" s="166"/>
      <c r="EA193" s="166"/>
      <c r="EB193" s="166"/>
      <c r="EC193" s="166"/>
      <c r="ED193" s="166"/>
      <c r="EE193" s="166"/>
      <c r="EF193" s="166"/>
      <c r="EG193" s="166"/>
      <c r="EH193" s="166"/>
      <c r="EI193" s="166"/>
      <c r="EJ193" s="166"/>
      <c r="EK193" s="166"/>
      <c r="EL193" s="166"/>
      <c r="EM193" s="166"/>
      <c r="EN193" s="166"/>
      <c r="EO193" s="166"/>
      <c r="EP193" s="166"/>
      <c r="EQ193" s="166"/>
      <c r="ER193" s="166"/>
      <c r="ES193" s="166"/>
      <c r="ET193" s="166"/>
      <c r="EU193" s="166"/>
      <c r="EV193" s="166"/>
      <c r="EW193" s="166"/>
      <c r="EX193" s="166"/>
      <c r="EY193" s="166"/>
      <c r="EZ193" s="166"/>
      <c r="FA193" s="166"/>
      <c r="FB193" s="166"/>
      <c r="FC193" s="166"/>
      <c r="FD193" s="166"/>
      <c r="FE193" s="166"/>
      <c r="FF193" s="166"/>
      <c r="FG193" s="166"/>
      <c r="FH193" s="166"/>
      <c r="FI193" s="166"/>
      <c r="FJ193" s="166"/>
      <c r="FK193" s="166"/>
      <c r="FL193" s="166"/>
      <c r="FM193" s="166"/>
      <c r="FN193" s="166"/>
      <c r="FO193" s="166"/>
      <c r="FP193" s="166"/>
      <c r="FQ193" s="166"/>
      <c r="FR193" s="166"/>
      <c r="FS193" s="166"/>
      <c r="FT193" s="166"/>
      <c r="FU193" s="166"/>
      <c r="FV193" s="166"/>
      <c r="FW193" s="166"/>
      <c r="FX193" s="166"/>
      <c r="FY193" s="166"/>
      <c r="FZ193" s="166"/>
      <c r="GA193" s="166"/>
      <c r="GB193" s="166"/>
      <c r="GC193" s="166"/>
      <c r="GD193" s="166"/>
      <c r="GE193" s="166"/>
      <c r="GF193" s="166"/>
      <c r="GG193" s="166"/>
      <c r="GH193" s="166"/>
      <c r="GI193" s="166"/>
      <c r="GJ193" s="166"/>
      <c r="GK193" s="166"/>
      <c r="GL193" s="166"/>
      <c r="GM193" s="166"/>
      <c r="GN193" s="166"/>
      <c r="GO193" s="166"/>
      <c r="GP193" s="166"/>
      <c r="GQ193" s="166"/>
      <c r="GR193" s="166"/>
      <c r="GS193" s="166"/>
      <c r="GT193" s="166"/>
      <c r="GU193" s="166"/>
      <c r="GV193" s="166"/>
      <c r="GW193" s="166"/>
      <c r="GX193" s="166"/>
      <c r="GY193" s="166"/>
      <c r="GZ193" s="166"/>
      <c r="HA193" s="166"/>
      <c r="HB193" s="166"/>
      <c r="HC193" s="166"/>
      <c r="HD193" s="166"/>
      <c r="HE193" s="166"/>
      <c r="HF193" s="166"/>
      <c r="HG193" s="166"/>
      <c r="HH193" s="166"/>
      <c r="HI193" s="166"/>
      <c r="HJ193" s="166"/>
      <c r="HK193" s="166"/>
      <c r="HL193" s="166"/>
      <c r="HM193" s="166"/>
      <c r="HN193" s="166"/>
      <c r="HO193" s="166"/>
      <c r="HP193" s="166"/>
      <c r="HQ193" s="166"/>
      <c r="HR193" s="166"/>
      <c r="HS193" s="166"/>
      <c r="HT193" s="166"/>
      <c r="HU193" s="166"/>
      <c r="HV193" s="166"/>
      <c r="HW193" s="166"/>
      <c r="HX193" s="166"/>
      <c r="HY193" s="166"/>
      <c r="HZ193" s="166"/>
      <c r="IA193" s="166"/>
      <c r="IB193" s="166"/>
      <c r="IC193" s="166"/>
      <c r="ID193" s="166"/>
      <c r="IE193" s="166"/>
      <c r="IF193" s="166"/>
      <c r="IG193" s="166"/>
      <c r="IH193" s="166"/>
      <c r="II193" s="166"/>
      <c r="IJ193" s="166"/>
      <c r="IK193" s="166"/>
      <c r="IL193" s="166"/>
      <c r="IM193" s="166"/>
      <c r="IN193" s="166"/>
      <c r="IO193" s="166"/>
      <c r="IP193" s="166"/>
      <c r="IQ193" s="166"/>
      <c r="IR193" s="166"/>
      <c r="IS193" s="166"/>
      <c r="IT193" s="166"/>
      <c r="IU193" s="166"/>
      <c r="IV193" s="166"/>
    </row>
    <row r="194" spans="1:256" s="166" customFormat="1" ht="26.4" hidden="1" x14ac:dyDescent="0.25">
      <c r="A194" s="235" t="s">
        <v>252</v>
      </c>
      <c r="B194" s="237" t="s">
        <v>466</v>
      </c>
      <c r="C194" s="246" t="s">
        <v>317</v>
      </c>
      <c r="D194" s="246" t="s">
        <v>187</v>
      </c>
      <c r="E194" s="246" t="s">
        <v>444</v>
      </c>
      <c r="F194" s="246" t="s">
        <v>253</v>
      </c>
      <c r="G194" s="238">
        <v>0</v>
      </c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7"/>
      <c r="BQ194" s="167"/>
      <c r="BR194" s="167"/>
      <c r="BS194" s="167"/>
      <c r="BT194" s="167"/>
      <c r="BU194" s="167"/>
      <c r="BV194" s="167"/>
      <c r="BW194" s="167"/>
      <c r="BX194" s="167"/>
      <c r="BY194" s="167"/>
      <c r="BZ194" s="167"/>
      <c r="CA194" s="167"/>
      <c r="CB194" s="167"/>
      <c r="CC194" s="167"/>
      <c r="CD194" s="167"/>
      <c r="CE194" s="167"/>
      <c r="CF194" s="167"/>
      <c r="CG194" s="167"/>
      <c r="CH194" s="167"/>
      <c r="CI194" s="167"/>
      <c r="CJ194" s="167"/>
      <c r="CK194" s="167"/>
      <c r="CL194" s="167"/>
      <c r="CM194" s="167"/>
      <c r="CN194" s="167"/>
      <c r="CO194" s="167"/>
      <c r="CP194" s="167"/>
      <c r="CQ194" s="167"/>
      <c r="CR194" s="167"/>
      <c r="CS194" s="167"/>
      <c r="CT194" s="167"/>
      <c r="CU194" s="167"/>
      <c r="CV194" s="167"/>
      <c r="CW194" s="167"/>
      <c r="CX194" s="167"/>
      <c r="CY194" s="167"/>
      <c r="CZ194" s="167"/>
      <c r="DA194" s="167"/>
      <c r="DB194" s="167"/>
      <c r="DC194" s="167"/>
      <c r="DD194" s="167"/>
      <c r="DE194" s="167"/>
      <c r="DF194" s="167"/>
      <c r="DG194" s="167"/>
      <c r="DH194" s="167"/>
      <c r="DI194" s="167"/>
      <c r="DJ194" s="167"/>
      <c r="DK194" s="167"/>
      <c r="DL194" s="167"/>
      <c r="DM194" s="167"/>
      <c r="DN194" s="167"/>
      <c r="DO194" s="167"/>
      <c r="DP194" s="167"/>
      <c r="DQ194" s="167"/>
      <c r="DR194" s="167"/>
      <c r="DS194" s="167"/>
      <c r="DT194" s="167"/>
      <c r="DU194" s="167"/>
      <c r="DV194" s="167"/>
      <c r="DW194" s="167"/>
      <c r="DX194" s="167"/>
      <c r="DY194" s="167"/>
      <c r="DZ194" s="167"/>
      <c r="EA194" s="167"/>
      <c r="EB194" s="167"/>
      <c r="EC194" s="167"/>
      <c r="ED194" s="167"/>
      <c r="EE194" s="167"/>
      <c r="EF194" s="167"/>
      <c r="EG194" s="167"/>
      <c r="EH194" s="167"/>
      <c r="EI194" s="167"/>
      <c r="EJ194" s="167"/>
      <c r="EK194" s="167"/>
      <c r="EL194" s="167"/>
      <c r="EM194" s="167"/>
      <c r="EN194" s="167"/>
      <c r="EO194" s="167"/>
      <c r="EP194" s="167"/>
      <c r="EQ194" s="167"/>
      <c r="ER194" s="167"/>
      <c r="ES194" s="167"/>
      <c r="ET194" s="167"/>
      <c r="EU194" s="167"/>
      <c r="EV194" s="167"/>
      <c r="EW194" s="167"/>
      <c r="EX194" s="167"/>
      <c r="EY194" s="167"/>
      <c r="EZ194" s="167"/>
      <c r="FA194" s="167"/>
      <c r="FB194" s="167"/>
      <c r="FC194" s="167"/>
      <c r="FD194" s="167"/>
      <c r="FE194" s="167"/>
      <c r="FF194" s="167"/>
      <c r="FG194" s="167"/>
      <c r="FH194" s="167"/>
      <c r="FI194" s="167"/>
      <c r="FJ194" s="167"/>
      <c r="FK194" s="167"/>
      <c r="FL194" s="167"/>
      <c r="FM194" s="167"/>
      <c r="FN194" s="167"/>
      <c r="FO194" s="167"/>
      <c r="FP194" s="167"/>
      <c r="FQ194" s="167"/>
      <c r="FR194" s="167"/>
      <c r="FS194" s="167"/>
      <c r="FT194" s="167"/>
      <c r="FU194" s="167"/>
      <c r="FV194" s="167"/>
      <c r="FW194" s="167"/>
      <c r="FX194" s="167"/>
      <c r="FY194" s="167"/>
      <c r="FZ194" s="167"/>
      <c r="GA194" s="167"/>
      <c r="GB194" s="167"/>
      <c r="GC194" s="167"/>
      <c r="GD194" s="167"/>
      <c r="GE194" s="167"/>
      <c r="GF194" s="167"/>
      <c r="GG194" s="167"/>
      <c r="GH194" s="167"/>
      <c r="GI194" s="167"/>
      <c r="GJ194" s="167"/>
      <c r="GK194" s="167"/>
      <c r="GL194" s="167"/>
      <c r="GM194" s="167"/>
      <c r="GN194" s="167"/>
      <c r="GO194" s="167"/>
      <c r="GP194" s="167"/>
      <c r="GQ194" s="167"/>
      <c r="GR194" s="167"/>
      <c r="GS194" s="167"/>
      <c r="GT194" s="167"/>
      <c r="GU194" s="167"/>
      <c r="GV194" s="167"/>
      <c r="GW194" s="167"/>
      <c r="GX194" s="167"/>
      <c r="GY194" s="167"/>
      <c r="GZ194" s="167"/>
      <c r="HA194" s="167"/>
      <c r="HB194" s="167"/>
      <c r="HC194" s="167"/>
      <c r="HD194" s="167"/>
      <c r="HE194" s="167"/>
      <c r="HF194" s="167"/>
      <c r="HG194" s="167"/>
      <c r="HH194" s="167"/>
      <c r="HI194" s="167"/>
      <c r="HJ194" s="167"/>
      <c r="HK194" s="167"/>
      <c r="HL194" s="167"/>
      <c r="HM194" s="167"/>
      <c r="HN194" s="167"/>
      <c r="HO194" s="167"/>
      <c r="HP194" s="167"/>
      <c r="HQ194" s="167"/>
      <c r="HR194" s="167"/>
      <c r="HS194" s="167"/>
      <c r="HT194" s="167"/>
      <c r="HU194" s="167"/>
      <c r="HV194" s="167"/>
      <c r="HW194" s="167"/>
      <c r="HX194" s="167"/>
      <c r="HY194" s="167"/>
      <c r="HZ194" s="167"/>
      <c r="IA194" s="167"/>
      <c r="IB194" s="167"/>
      <c r="IC194" s="167"/>
      <c r="ID194" s="167"/>
      <c r="IE194" s="167"/>
      <c r="IF194" s="167"/>
      <c r="IG194" s="167"/>
      <c r="IH194" s="167"/>
      <c r="II194" s="167"/>
      <c r="IJ194" s="167"/>
      <c r="IK194" s="167"/>
      <c r="IL194" s="167"/>
      <c r="IM194" s="167"/>
      <c r="IN194" s="167"/>
      <c r="IO194" s="167"/>
      <c r="IP194" s="167"/>
      <c r="IQ194" s="167"/>
      <c r="IR194" s="167"/>
      <c r="IS194" s="167"/>
      <c r="IT194" s="167"/>
      <c r="IU194" s="167"/>
      <c r="IV194" s="167"/>
    </row>
    <row r="195" spans="1:256" s="167" customFormat="1" ht="39.6" hidden="1" x14ac:dyDescent="0.25">
      <c r="A195" s="239" t="s">
        <v>512</v>
      </c>
      <c r="B195" s="241" t="s">
        <v>466</v>
      </c>
      <c r="C195" s="256" t="s">
        <v>317</v>
      </c>
      <c r="D195" s="256" t="s">
        <v>187</v>
      </c>
      <c r="E195" s="256" t="s">
        <v>513</v>
      </c>
      <c r="F195" s="246"/>
      <c r="G195" s="238">
        <f>SUM(G196)</f>
        <v>0</v>
      </c>
    </row>
    <row r="196" spans="1:256" s="166" customFormat="1" ht="26.4" hidden="1" x14ac:dyDescent="0.25">
      <c r="A196" s="235" t="s">
        <v>252</v>
      </c>
      <c r="B196" s="241" t="s">
        <v>466</v>
      </c>
      <c r="C196" s="256" t="s">
        <v>317</v>
      </c>
      <c r="D196" s="256" t="s">
        <v>187</v>
      </c>
      <c r="E196" s="256" t="s">
        <v>513</v>
      </c>
      <c r="F196" s="246" t="s">
        <v>253</v>
      </c>
      <c r="G196" s="238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7"/>
      <c r="BQ196" s="167"/>
      <c r="BR196" s="167"/>
      <c r="BS196" s="167"/>
      <c r="BT196" s="167"/>
      <c r="BU196" s="167"/>
      <c r="BV196" s="167"/>
      <c r="BW196" s="167"/>
      <c r="BX196" s="167"/>
      <c r="BY196" s="167"/>
      <c r="BZ196" s="167"/>
      <c r="CA196" s="167"/>
      <c r="CB196" s="167"/>
      <c r="CC196" s="167"/>
      <c r="CD196" s="167"/>
      <c r="CE196" s="167"/>
      <c r="CF196" s="167"/>
      <c r="CG196" s="167"/>
      <c r="CH196" s="167"/>
      <c r="CI196" s="167"/>
      <c r="CJ196" s="167"/>
      <c r="CK196" s="167"/>
      <c r="CL196" s="167"/>
      <c r="CM196" s="167"/>
      <c r="CN196" s="167"/>
      <c r="CO196" s="167"/>
      <c r="CP196" s="167"/>
      <c r="CQ196" s="167"/>
      <c r="CR196" s="167"/>
      <c r="CS196" s="167"/>
      <c r="CT196" s="167"/>
      <c r="CU196" s="167"/>
      <c r="CV196" s="167"/>
      <c r="CW196" s="167"/>
      <c r="CX196" s="167"/>
      <c r="CY196" s="167"/>
      <c r="CZ196" s="167"/>
      <c r="DA196" s="167"/>
      <c r="DB196" s="167"/>
      <c r="DC196" s="167"/>
      <c r="DD196" s="167"/>
      <c r="DE196" s="167"/>
      <c r="DF196" s="167"/>
      <c r="DG196" s="167"/>
      <c r="DH196" s="167"/>
      <c r="DI196" s="167"/>
      <c r="DJ196" s="167"/>
      <c r="DK196" s="167"/>
      <c r="DL196" s="167"/>
      <c r="DM196" s="167"/>
      <c r="DN196" s="167"/>
      <c r="DO196" s="167"/>
      <c r="DP196" s="167"/>
      <c r="DQ196" s="167"/>
      <c r="DR196" s="167"/>
      <c r="DS196" s="167"/>
      <c r="DT196" s="167"/>
      <c r="DU196" s="167"/>
      <c r="DV196" s="167"/>
      <c r="DW196" s="167"/>
      <c r="DX196" s="167"/>
      <c r="DY196" s="167"/>
      <c r="DZ196" s="167"/>
      <c r="EA196" s="167"/>
      <c r="EB196" s="167"/>
      <c r="EC196" s="167"/>
      <c r="ED196" s="167"/>
      <c r="EE196" s="167"/>
      <c r="EF196" s="167"/>
      <c r="EG196" s="167"/>
      <c r="EH196" s="167"/>
      <c r="EI196" s="167"/>
      <c r="EJ196" s="167"/>
      <c r="EK196" s="167"/>
      <c r="EL196" s="167"/>
      <c r="EM196" s="167"/>
      <c r="EN196" s="167"/>
      <c r="EO196" s="167"/>
      <c r="EP196" s="167"/>
      <c r="EQ196" s="167"/>
      <c r="ER196" s="167"/>
      <c r="ES196" s="167"/>
      <c r="ET196" s="167"/>
      <c r="EU196" s="167"/>
      <c r="EV196" s="167"/>
      <c r="EW196" s="167"/>
      <c r="EX196" s="167"/>
      <c r="EY196" s="167"/>
      <c r="EZ196" s="167"/>
      <c r="FA196" s="167"/>
      <c r="FB196" s="167"/>
      <c r="FC196" s="167"/>
      <c r="FD196" s="167"/>
      <c r="FE196" s="167"/>
      <c r="FF196" s="167"/>
      <c r="FG196" s="167"/>
      <c r="FH196" s="167"/>
      <c r="FI196" s="167"/>
      <c r="FJ196" s="167"/>
      <c r="FK196" s="167"/>
      <c r="FL196" s="167"/>
      <c r="FM196" s="167"/>
      <c r="FN196" s="167"/>
      <c r="FO196" s="167"/>
      <c r="FP196" s="167"/>
      <c r="FQ196" s="167"/>
      <c r="FR196" s="167"/>
      <c r="FS196" s="167"/>
      <c r="FT196" s="167"/>
      <c r="FU196" s="167"/>
      <c r="FV196" s="167"/>
      <c r="FW196" s="167"/>
      <c r="FX196" s="167"/>
      <c r="FY196" s="167"/>
      <c r="FZ196" s="167"/>
      <c r="GA196" s="167"/>
      <c r="GB196" s="167"/>
      <c r="GC196" s="167"/>
      <c r="GD196" s="167"/>
      <c r="GE196" s="167"/>
      <c r="GF196" s="167"/>
      <c r="GG196" s="167"/>
      <c r="GH196" s="167"/>
      <c r="GI196" s="167"/>
      <c r="GJ196" s="167"/>
      <c r="GK196" s="167"/>
      <c r="GL196" s="167"/>
      <c r="GM196" s="167"/>
      <c r="GN196" s="167"/>
      <c r="GO196" s="167"/>
      <c r="GP196" s="167"/>
      <c r="GQ196" s="167"/>
      <c r="GR196" s="167"/>
      <c r="GS196" s="167"/>
      <c r="GT196" s="167"/>
      <c r="GU196" s="167"/>
      <c r="GV196" s="167"/>
      <c r="GW196" s="167"/>
      <c r="GX196" s="167"/>
      <c r="GY196" s="167"/>
      <c r="GZ196" s="167"/>
      <c r="HA196" s="167"/>
      <c r="HB196" s="167"/>
      <c r="HC196" s="167"/>
      <c r="HD196" s="167"/>
      <c r="HE196" s="167"/>
      <c r="HF196" s="167"/>
      <c r="HG196" s="167"/>
      <c r="HH196" s="167"/>
      <c r="HI196" s="167"/>
      <c r="HJ196" s="167"/>
      <c r="HK196" s="167"/>
      <c r="HL196" s="167"/>
      <c r="HM196" s="167"/>
      <c r="HN196" s="167"/>
      <c r="HO196" s="167"/>
      <c r="HP196" s="167"/>
      <c r="HQ196" s="167"/>
      <c r="HR196" s="167"/>
      <c r="HS196" s="167"/>
      <c r="HT196" s="167"/>
      <c r="HU196" s="167"/>
      <c r="HV196" s="167"/>
      <c r="HW196" s="167"/>
      <c r="HX196" s="167"/>
      <c r="HY196" s="167"/>
      <c r="HZ196" s="167"/>
      <c r="IA196" s="167"/>
      <c r="IB196" s="167"/>
      <c r="IC196" s="167"/>
      <c r="ID196" s="167"/>
      <c r="IE196" s="167"/>
      <c r="IF196" s="167"/>
      <c r="IG196" s="167"/>
      <c r="IH196" s="167"/>
      <c r="II196" s="167"/>
      <c r="IJ196" s="167"/>
      <c r="IK196" s="167"/>
      <c r="IL196" s="167"/>
      <c r="IM196" s="167"/>
      <c r="IN196" s="167"/>
      <c r="IO196" s="167"/>
      <c r="IP196" s="167"/>
      <c r="IQ196" s="167"/>
      <c r="IR196" s="167"/>
      <c r="IS196" s="167"/>
      <c r="IT196" s="167"/>
      <c r="IU196" s="167"/>
      <c r="IV196" s="167"/>
    </row>
    <row r="197" spans="1:256" s="167" customFormat="1" x14ac:dyDescent="0.25">
      <c r="A197" s="290" t="s">
        <v>323</v>
      </c>
      <c r="B197" s="227" t="s">
        <v>466</v>
      </c>
      <c r="C197" s="226" t="s">
        <v>317</v>
      </c>
      <c r="D197" s="226" t="s">
        <v>189</v>
      </c>
      <c r="E197" s="226"/>
      <c r="F197" s="226"/>
      <c r="G197" s="228">
        <f>SUM(G198+G200+G204+G206+G208+G210+G202)</f>
        <v>252412.69999999998</v>
      </c>
      <c r="H197" s="207"/>
      <c r="I197" s="207"/>
      <c r="J197" s="207"/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  <c r="W197" s="207"/>
      <c r="X197" s="207"/>
      <c r="Y197" s="207"/>
      <c r="Z197" s="207"/>
      <c r="AA197" s="207"/>
      <c r="AB197" s="207"/>
      <c r="AC197" s="207"/>
      <c r="AD197" s="207"/>
      <c r="AE197" s="207"/>
      <c r="AF197" s="207"/>
      <c r="AG197" s="207"/>
      <c r="AH197" s="207"/>
      <c r="AI197" s="207"/>
      <c r="AJ197" s="207"/>
      <c r="AK197" s="207"/>
      <c r="AL197" s="207"/>
      <c r="AM197" s="207"/>
      <c r="AN197" s="207"/>
      <c r="AO197" s="207"/>
      <c r="AP197" s="207"/>
      <c r="AQ197" s="207"/>
      <c r="AR197" s="207"/>
      <c r="AS197" s="207"/>
      <c r="AT197" s="207"/>
      <c r="AU197" s="20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C197" s="207"/>
      <c r="CD197" s="207"/>
      <c r="CE197" s="207"/>
      <c r="CF197" s="207"/>
      <c r="CG197" s="207"/>
      <c r="CH197" s="207"/>
      <c r="CI197" s="207"/>
      <c r="CJ197" s="207"/>
      <c r="CK197" s="207"/>
      <c r="CL197" s="207"/>
      <c r="CM197" s="207"/>
      <c r="CN197" s="207"/>
      <c r="CO197" s="207"/>
      <c r="CP197" s="207"/>
      <c r="CQ197" s="207"/>
      <c r="CR197" s="207"/>
      <c r="CS197" s="207"/>
      <c r="CT197" s="207"/>
      <c r="CU197" s="207"/>
      <c r="CV197" s="207"/>
      <c r="CW197" s="207"/>
      <c r="CX197" s="207"/>
      <c r="CY197" s="207"/>
      <c r="CZ197" s="207"/>
      <c r="DA197" s="207"/>
      <c r="DB197" s="207"/>
      <c r="DC197" s="207"/>
      <c r="DD197" s="207"/>
      <c r="DE197" s="207"/>
      <c r="DF197" s="207"/>
      <c r="DG197" s="207"/>
      <c r="DH197" s="207"/>
      <c r="DI197" s="207"/>
      <c r="DJ197" s="207"/>
      <c r="DK197" s="207"/>
      <c r="DL197" s="207"/>
      <c r="DM197" s="207"/>
      <c r="DN197" s="207"/>
      <c r="DO197" s="207"/>
      <c r="DP197" s="207"/>
      <c r="DQ197" s="207"/>
      <c r="DR197" s="207"/>
      <c r="DS197" s="207"/>
      <c r="DT197" s="207"/>
      <c r="DU197" s="207"/>
      <c r="DV197" s="207"/>
      <c r="DW197" s="207"/>
      <c r="DX197" s="207"/>
      <c r="DY197" s="207"/>
      <c r="DZ197" s="207"/>
      <c r="EA197" s="207"/>
      <c r="EB197" s="207"/>
      <c r="EC197" s="207"/>
      <c r="ED197" s="207"/>
      <c r="EE197" s="207"/>
      <c r="EF197" s="207"/>
      <c r="EG197" s="207"/>
      <c r="EH197" s="207"/>
      <c r="EI197" s="207"/>
      <c r="EJ197" s="207"/>
      <c r="EK197" s="207"/>
      <c r="EL197" s="207"/>
      <c r="EM197" s="207"/>
      <c r="EN197" s="207"/>
      <c r="EO197" s="207"/>
      <c r="EP197" s="207"/>
      <c r="EQ197" s="207"/>
      <c r="ER197" s="207"/>
      <c r="ES197" s="207"/>
      <c r="ET197" s="207"/>
      <c r="EU197" s="207"/>
      <c r="EV197" s="207"/>
      <c r="EW197" s="207"/>
      <c r="EX197" s="207"/>
      <c r="EY197" s="207"/>
      <c r="EZ197" s="207"/>
      <c r="FA197" s="207"/>
      <c r="FB197" s="207"/>
      <c r="FC197" s="207"/>
      <c r="FD197" s="207"/>
      <c r="FE197" s="207"/>
      <c r="FF197" s="207"/>
      <c r="FG197" s="207"/>
      <c r="FH197" s="207"/>
      <c r="FI197" s="207"/>
      <c r="FJ197" s="207"/>
      <c r="FK197" s="207"/>
      <c r="FL197" s="207"/>
      <c r="FM197" s="207"/>
      <c r="FN197" s="207"/>
      <c r="FO197" s="207"/>
      <c r="FP197" s="207"/>
      <c r="FQ197" s="207"/>
      <c r="FR197" s="207"/>
      <c r="FS197" s="207"/>
      <c r="FT197" s="207"/>
      <c r="FU197" s="207"/>
      <c r="FV197" s="207"/>
      <c r="FW197" s="207"/>
      <c r="FX197" s="207"/>
      <c r="FY197" s="207"/>
      <c r="FZ197" s="207"/>
      <c r="GA197" s="207"/>
      <c r="GB197" s="207"/>
      <c r="GC197" s="207"/>
      <c r="GD197" s="207"/>
      <c r="GE197" s="207"/>
      <c r="GF197" s="207"/>
      <c r="GG197" s="207"/>
      <c r="GH197" s="207"/>
      <c r="GI197" s="207"/>
      <c r="GJ197" s="207"/>
      <c r="GK197" s="207"/>
      <c r="GL197" s="207"/>
      <c r="GM197" s="207"/>
      <c r="GN197" s="207"/>
      <c r="GO197" s="207"/>
      <c r="GP197" s="207"/>
      <c r="GQ197" s="207"/>
      <c r="GR197" s="207"/>
      <c r="GS197" s="207"/>
      <c r="GT197" s="207"/>
      <c r="GU197" s="207"/>
      <c r="GV197" s="207"/>
      <c r="GW197" s="207"/>
      <c r="GX197" s="207"/>
      <c r="GY197" s="207"/>
      <c r="GZ197" s="207"/>
      <c r="HA197" s="207"/>
      <c r="HB197" s="207"/>
      <c r="HC197" s="207"/>
      <c r="HD197" s="207"/>
      <c r="HE197" s="207"/>
      <c r="HF197" s="207"/>
      <c r="HG197" s="207"/>
      <c r="HH197" s="207"/>
      <c r="HI197" s="207"/>
      <c r="HJ197" s="207"/>
      <c r="HK197" s="207"/>
      <c r="HL197" s="207"/>
      <c r="HM197" s="207"/>
      <c r="HN197" s="207"/>
      <c r="HO197" s="207"/>
      <c r="HP197" s="207"/>
      <c r="HQ197" s="207"/>
      <c r="HR197" s="207"/>
      <c r="HS197" s="207"/>
      <c r="HT197" s="207"/>
      <c r="HU197" s="207"/>
      <c r="HV197" s="207"/>
      <c r="HW197" s="207"/>
      <c r="HX197" s="207"/>
      <c r="HY197" s="207"/>
      <c r="HZ197" s="207"/>
      <c r="IA197" s="207"/>
      <c r="IB197" s="207"/>
      <c r="IC197" s="207"/>
      <c r="ID197" s="207"/>
      <c r="IE197" s="207"/>
      <c r="IF197" s="207"/>
      <c r="IG197" s="207"/>
      <c r="IH197" s="207"/>
      <c r="II197" s="207"/>
      <c r="IJ197" s="207"/>
      <c r="IK197" s="207"/>
      <c r="IL197" s="207"/>
      <c r="IM197" s="207"/>
      <c r="IN197" s="207"/>
      <c r="IO197" s="207"/>
      <c r="IP197" s="207"/>
      <c r="IQ197" s="207"/>
      <c r="IR197" s="207"/>
      <c r="IS197" s="207"/>
      <c r="IT197" s="207"/>
      <c r="IU197" s="207"/>
      <c r="IV197" s="207"/>
    </row>
    <row r="198" spans="1:256" s="166" customFormat="1" ht="25.5" customHeight="1" x14ac:dyDescent="0.25">
      <c r="A198" s="235" t="s">
        <v>472</v>
      </c>
      <c r="B198" s="237" t="s">
        <v>466</v>
      </c>
      <c r="C198" s="237" t="s">
        <v>317</v>
      </c>
      <c r="D198" s="237" t="s">
        <v>189</v>
      </c>
      <c r="E198" s="237" t="s">
        <v>246</v>
      </c>
      <c r="F198" s="237"/>
      <c r="G198" s="276">
        <f>SUM(G199)</f>
        <v>563</v>
      </c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7"/>
      <c r="BQ198" s="167"/>
      <c r="BR198" s="167"/>
      <c r="BS198" s="167"/>
      <c r="BT198" s="167"/>
      <c r="BU198" s="167"/>
      <c r="BV198" s="167"/>
      <c r="BW198" s="167"/>
      <c r="BX198" s="167"/>
      <c r="BY198" s="167"/>
      <c r="BZ198" s="167"/>
      <c r="CA198" s="167"/>
      <c r="CB198" s="167"/>
      <c r="CC198" s="167"/>
      <c r="CD198" s="167"/>
      <c r="CE198" s="167"/>
      <c r="CF198" s="167"/>
      <c r="CG198" s="167"/>
      <c r="CH198" s="167"/>
      <c r="CI198" s="167"/>
      <c r="CJ198" s="167"/>
      <c r="CK198" s="167"/>
      <c r="CL198" s="167"/>
      <c r="CM198" s="167"/>
      <c r="CN198" s="167"/>
      <c r="CO198" s="167"/>
      <c r="CP198" s="167"/>
      <c r="CQ198" s="167"/>
      <c r="CR198" s="167"/>
      <c r="CS198" s="167"/>
      <c r="CT198" s="167"/>
      <c r="CU198" s="167"/>
      <c r="CV198" s="167"/>
      <c r="CW198" s="167"/>
      <c r="CX198" s="167"/>
      <c r="CY198" s="167"/>
      <c r="CZ198" s="167"/>
      <c r="DA198" s="167"/>
      <c r="DB198" s="167"/>
      <c r="DC198" s="167"/>
      <c r="DD198" s="167"/>
      <c r="DE198" s="167"/>
      <c r="DF198" s="167"/>
      <c r="DG198" s="167"/>
      <c r="DH198" s="167"/>
      <c r="DI198" s="167"/>
      <c r="DJ198" s="167"/>
      <c r="DK198" s="167"/>
      <c r="DL198" s="167"/>
      <c r="DM198" s="167"/>
      <c r="DN198" s="167"/>
      <c r="DO198" s="167"/>
      <c r="DP198" s="167"/>
      <c r="DQ198" s="167"/>
      <c r="DR198" s="167"/>
      <c r="DS198" s="167"/>
      <c r="DT198" s="167"/>
      <c r="DU198" s="167"/>
      <c r="DV198" s="167"/>
      <c r="DW198" s="167"/>
      <c r="DX198" s="167"/>
      <c r="DY198" s="167"/>
      <c r="DZ198" s="167"/>
      <c r="EA198" s="167"/>
      <c r="EB198" s="167"/>
      <c r="EC198" s="167"/>
      <c r="ED198" s="167"/>
      <c r="EE198" s="167"/>
      <c r="EF198" s="167"/>
      <c r="EG198" s="167"/>
      <c r="EH198" s="167"/>
      <c r="EI198" s="167"/>
      <c r="EJ198" s="167"/>
      <c r="EK198" s="167"/>
      <c r="EL198" s="167"/>
      <c r="EM198" s="167"/>
      <c r="EN198" s="167"/>
      <c r="EO198" s="167"/>
      <c r="EP198" s="167"/>
      <c r="EQ198" s="167"/>
      <c r="ER198" s="167"/>
      <c r="ES198" s="167"/>
      <c r="ET198" s="167"/>
      <c r="EU198" s="167"/>
      <c r="EV198" s="167"/>
      <c r="EW198" s="167"/>
      <c r="EX198" s="167"/>
      <c r="EY198" s="167"/>
      <c r="EZ198" s="167"/>
      <c r="FA198" s="167"/>
      <c r="FB198" s="167"/>
      <c r="FC198" s="167"/>
      <c r="FD198" s="167"/>
      <c r="FE198" s="167"/>
      <c r="FF198" s="167"/>
      <c r="FG198" s="167"/>
      <c r="FH198" s="167"/>
      <c r="FI198" s="167"/>
      <c r="FJ198" s="167"/>
      <c r="FK198" s="167"/>
      <c r="FL198" s="167"/>
      <c r="FM198" s="167"/>
      <c r="FN198" s="167"/>
      <c r="FO198" s="167"/>
      <c r="FP198" s="167"/>
      <c r="FQ198" s="167"/>
      <c r="FR198" s="167"/>
      <c r="FS198" s="167"/>
      <c r="FT198" s="167"/>
      <c r="FU198" s="167"/>
      <c r="FV198" s="167"/>
      <c r="FW198" s="167"/>
      <c r="FX198" s="167"/>
      <c r="FY198" s="167"/>
      <c r="FZ198" s="167"/>
      <c r="GA198" s="167"/>
      <c r="GB198" s="167"/>
      <c r="GC198" s="167"/>
      <c r="GD198" s="167"/>
      <c r="GE198" s="167"/>
      <c r="GF198" s="167"/>
      <c r="GG198" s="167"/>
      <c r="GH198" s="167"/>
      <c r="GI198" s="167"/>
      <c r="GJ198" s="167"/>
      <c r="GK198" s="167"/>
      <c r="GL198" s="167"/>
      <c r="GM198" s="167"/>
      <c r="GN198" s="167"/>
      <c r="GO198" s="167"/>
      <c r="GP198" s="167"/>
      <c r="GQ198" s="167"/>
      <c r="GR198" s="167"/>
      <c r="GS198" s="167"/>
      <c r="GT198" s="167"/>
      <c r="GU198" s="167"/>
      <c r="GV198" s="167"/>
      <c r="GW198" s="167"/>
      <c r="GX198" s="167"/>
      <c r="GY198" s="167"/>
      <c r="GZ198" s="167"/>
      <c r="HA198" s="167"/>
      <c r="HB198" s="167"/>
      <c r="HC198" s="167"/>
      <c r="HD198" s="167"/>
      <c r="HE198" s="167"/>
      <c r="HF198" s="167"/>
      <c r="HG198" s="167"/>
      <c r="HH198" s="167"/>
      <c r="HI198" s="167"/>
      <c r="HJ198" s="167"/>
      <c r="HK198" s="167"/>
      <c r="HL198" s="167"/>
      <c r="HM198" s="167"/>
      <c r="HN198" s="167"/>
      <c r="HO198" s="167"/>
      <c r="HP198" s="167"/>
      <c r="HQ198" s="167"/>
      <c r="HR198" s="167"/>
      <c r="HS198" s="167"/>
      <c r="HT198" s="167"/>
      <c r="HU198" s="167"/>
      <c r="HV198" s="167"/>
      <c r="HW198" s="167"/>
      <c r="HX198" s="167"/>
      <c r="HY198" s="167"/>
      <c r="HZ198" s="167"/>
      <c r="IA198" s="167"/>
      <c r="IB198" s="167"/>
      <c r="IC198" s="167"/>
      <c r="ID198" s="167"/>
      <c r="IE198" s="167"/>
      <c r="IF198" s="167"/>
      <c r="IG198" s="167"/>
      <c r="IH198" s="167"/>
      <c r="II198" s="167"/>
      <c r="IJ198" s="167"/>
      <c r="IK198" s="167"/>
      <c r="IL198" s="167"/>
      <c r="IM198" s="167"/>
      <c r="IN198" s="167"/>
      <c r="IO198" s="167"/>
      <c r="IP198" s="167"/>
      <c r="IQ198" s="167"/>
      <c r="IR198" s="167"/>
      <c r="IS198" s="167"/>
      <c r="IT198" s="167"/>
      <c r="IU198" s="167"/>
      <c r="IV198" s="167"/>
    </row>
    <row r="199" spans="1:256" ht="26.4" x14ac:dyDescent="0.25">
      <c r="A199" s="239" t="s">
        <v>252</v>
      </c>
      <c r="B199" s="241" t="s">
        <v>466</v>
      </c>
      <c r="C199" s="241" t="s">
        <v>317</v>
      </c>
      <c r="D199" s="241" t="s">
        <v>189</v>
      </c>
      <c r="E199" s="241" t="s">
        <v>246</v>
      </c>
      <c r="F199" s="241" t="s">
        <v>253</v>
      </c>
      <c r="G199" s="273">
        <v>563</v>
      </c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66"/>
      <c r="DY199" s="166"/>
      <c r="DZ199" s="166"/>
      <c r="EA199" s="166"/>
      <c r="EB199" s="166"/>
      <c r="EC199" s="166"/>
      <c r="ED199" s="166"/>
      <c r="EE199" s="166"/>
      <c r="EF199" s="166"/>
      <c r="EG199" s="166"/>
      <c r="EH199" s="166"/>
      <c r="EI199" s="166"/>
      <c r="EJ199" s="166"/>
      <c r="EK199" s="166"/>
      <c r="EL199" s="166"/>
      <c r="EM199" s="166"/>
      <c r="EN199" s="166"/>
      <c r="EO199" s="166"/>
      <c r="EP199" s="166"/>
      <c r="EQ199" s="166"/>
      <c r="ER199" s="166"/>
      <c r="ES199" s="166"/>
      <c r="ET199" s="166"/>
      <c r="EU199" s="166"/>
      <c r="EV199" s="166"/>
      <c r="EW199" s="166"/>
      <c r="EX199" s="166"/>
      <c r="EY199" s="166"/>
      <c r="EZ199" s="166"/>
      <c r="FA199" s="166"/>
      <c r="FB199" s="166"/>
      <c r="FC199" s="166"/>
      <c r="FD199" s="166"/>
      <c r="FE199" s="166"/>
      <c r="FF199" s="166"/>
      <c r="FG199" s="166"/>
      <c r="FH199" s="166"/>
      <c r="FI199" s="166"/>
      <c r="FJ199" s="166"/>
      <c r="FK199" s="166"/>
      <c r="FL199" s="166"/>
      <c r="FM199" s="166"/>
      <c r="FN199" s="166"/>
      <c r="FO199" s="166"/>
      <c r="FP199" s="166"/>
      <c r="FQ199" s="166"/>
      <c r="FR199" s="166"/>
      <c r="FS199" s="166"/>
      <c r="FT199" s="166"/>
      <c r="FU199" s="166"/>
      <c r="FV199" s="166"/>
      <c r="FW199" s="166"/>
      <c r="FX199" s="166"/>
      <c r="FY199" s="166"/>
      <c r="FZ199" s="166"/>
      <c r="GA199" s="166"/>
      <c r="GB199" s="166"/>
      <c r="GC199" s="166"/>
      <c r="GD199" s="166"/>
      <c r="GE199" s="166"/>
      <c r="GF199" s="166"/>
      <c r="GG199" s="166"/>
      <c r="GH199" s="166"/>
      <c r="GI199" s="166"/>
      <c r="GJ199" s="166"/>
      <c r="GK199" s="166"/>
      <c r="GL199" s="166"/>
      <c r="GM199" s="166"/>
      <c r="GN199" s="166"/>
      <c r="GO199" s="166"/>
      <c r="GP199" s="166"/>
      <c r="GQ199" s="166"/>
      <c r="GR199" s="166"/>
      <c r="GS199" s="166"/>
      <c r="GT199" s="166"/>
      <c r="GU199" s="166"/>
      <c r="GV199" s="166"/>
      <c r="GW199" s="166"/>
      <c r="GX199" s="166"/>
      <c r="GY199" s="166"/>
      <c r="GZ199" s="166"/>
      <c r="HA199" s="166"/>
      <c r="HB199" s="166"/>
      <c r="HC199" s="166"/>
      <c r="HD199" s="166"/>
      <c r="HE199" s="166"/>
      <c r="HF199" s="166"/>
      <c r="HG199" s="166"/>
      <c r="HH199" s="166"/>
      <c r="HI199" s="166"/>
      <c r="HJ199" s="166"/>
      <c r="HK199" s="166"/>
      <c r="HL199" s="166"/>
      <c r="HM199" s="166"/>
      <c r="HN199" s="166"/>
      <c r="HO199" s="166"/>
      <c r="HP199" s="166"/>
      <c r="HQ199" s="166"/>
      <c r="HR199" s="166"/>
      <c r="HS199" s="166"/>
      <c r="HT199" s="166"/>
      <c r="HU199" s="166"/>
      <c r="HV199" s="166"/>
      <c r="HW199" s="166"/>
      <c r="HX199" s="166"/>
      <c r="HY199" s="166"/>
      <c r="HZ199" s="166"/>
      <c r="IA199" s="166"/>
      <c r="IB199" s="166"/>
      <c r="IC199" s="166"/>
      <c r="ID199" s="166"/>
      <c r="IE199" s="166"/>
      <c r="IF199" s="166"/>
      <c r="IG199" s="166"/>
      <c r="IH199" s="166"/>
      <c r="II199" s="166"/>
      <c r="IJ199" s="166"/>
      <c r="IK199" s="166"/>
      <c r="IL199" s="166"/>
      <c r="IM199" s="166"/>
      <c r="IN199" s="166"/>
      <c r="IO199" s="166"/>
      <c r="IP199" s="166"/>
      <c r="IQ199" s="166"/>
      <c r="IR199" s="166"/>
      <c r="IS199" s="166"/>
      <c r="IT199" s="166"/>
      <c r="IU199" s="166"/>
      <c r="IV199" s="166"/>
    </row>
    <row r="200" spans="1:256" ht="26.4" x14ac:dyDescent="0.25">
      <c r="A200" s="291" t="s">
        <v>510</v>
      </c>
      <c r="B200" s="237" t="s">
        <v>466</v>
      </c>
      <c r="C200" s="246" t="s">
        <v>317</v>
      </c>
      <c r="D200" s="246" t="s">
        <v>189</v>
      </c>
      <c r="E200" s="246" t="s">
        <v>324</v>
      </c>
      <c r="F200" s="246"/>
      <c r="G200" s="238">
        <f>SUM(G201)</f>
        <v>38930</v>
      </c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7"/>
      <c r="BQ200" s="167"/>
      <c r="BR200" s="167"/>
      <c r="BS200" s="167"/>
      <c r="BT200" s="167"/>
      <c r="BU200" s="167"/>
      <c r="BV200" s="167"/>
      <c r="BW200" s="167"/>
      <c r="BX200" s="167"/>
      <c r="BY200" s="167"/>
      <c r="BZ200" s="167"/>
      <c r="CA200" s="167"/>
      <c r="CB200" s="167"/>
      <c r="CC200" s="167"/>
      <c r="CD200" s="167"/>
      <c r="CE200" s="167"/>
      <c r="CF200" s="167"/>
      <c r="CG200" s="167"/>
      <c r="CH200" s="167"/>
      <c r="CI200" s="167"/>
      <c r="CJ200" s="167"/>
      <c r="CK200" s="167"/>
      <c r="CL200" s="167"/>
      <c r="CM200" s="167"/>
      <c r="CN200" s="167"/>
      <c r="CO200" s="167"/>
      <c r="CP200" s="167"/>
      <c r="CQ200" s="167"/>
      <c r="CR200" s="167"/>
      <c r="CS200" s="167"/>
      <c r="CT200" s="167"/>
      <c r="CU200" s="167"/>
      <c r="CV200" s="167"/>
      <c r="CW200" s="167"/>
      <c r="CX200" s="167"/>
      <c r="CY200" s="167"/>
      <c r="CZ200" s="167"/>
      <c r="DA200" s="167"/>
      <c r="DB200" s="167"/>
      <c r="DC200" s="167"/>
      <c r="DD200" s="167"/>
      <c r="DE200" s="167"/>
      <c r="DF200" s="167"/>
      <c r="DG200" s="167"/>
      <c r="DH200" s="167"/>
      <c r="DI200" s="167"/>
      <c r="DJ200" s="167"/>
      <c r="DK200" s="167"/>
      <c r="DL200" s="167"/>
      <c r="DM200" s="167"/>
      <c r="DN200" s="167"/>
      <c r="DO200" s="167"/>
      <c r="DP200" s="167"/>
      <c r="DQ200" s="167"/>
      <c r="DR200" s="167"/>
      <c r="DS200" s="167"/>
      <c r="DT200" s="167"/>
      <c r="DU200" s="167"/>
      <c r="DV200" s="167"/>
      <c r="DW200" s="167"/>
      <c r="DX200" s="167"/>
      <c r="DY200" s="167"/>
      <c r="DZ200" s="167"/>
      <c r="EA200" s="167"/>
      <c r="EB200" s="167"/>
      <c r="EC200" s="167"/>
      <c r="ED200" s="167"/>
      <c r="EE200" s="167"/>
      <c r="EF200" s="167"/>
      <c r="EG200" s="167"/>
      <c r="EH200" s="167"/>
      <c r="EI200" s="167"/>
      <c r="EJ200" s="167"/>
      <c r="EK200" s="167"/>
      <c r="EL200" s="167"/>
      <c r="EM200" s="167"/>
      <c r="EN200" s="167"/>
      <c r="EO200" s="167"/>
      <c r="EP200" s="167"/>
      <c r="EQ200" s="167"/>
      <c r="ER200" s="167"/>
      <c r="ES200" s="167"/>
      <c r="ET200" s="167"/>
      <c r="EU200" s="167"/>
      <c r="EV200" s="167"/>
      <c r="EW200" s="167"/>
      <c r="EX200" s="167"/>
      <c r="EY200" s="167"/>
      <c r="EZ200" s="167"/>
      <c r="FA200" s="167"/>
      <c r="FB200" s="167"/>
      <c r="FC200" s="167"/>
      <c r="FD200" s="167"/>
      <c r="FE200" s="167"/>
      <c r="FF200" s="167"/>
      <c r="FG200" s="167"/>
      <c r="FH200" s="167"/>
      <c r="FI200" s="167"/>
      <c r="FJ200" s="167"/>
      <c r="FK200" s="167"/>
      <c r="FL200" s="167"/>
      <c r="FM200" s="167"/>
      <c r="FN200" s="167"/>
      <c r="FO200" s="167"/>
      <c r="FP200" s="167"/>
      <c r="FQ200" s="167"/>
      <c r="FR200" s="167"/>
      <c r="FS200" s="167"/>
      <c r="FT200" s="167"/>
      <c r="FU200" s="167"/>
      <c r="FV200" s="167"/>
      <c r="FW200" s="167"/>
      <c r="FX200" s="167"/>
      <c r="FY200" s="167"/>
      <c r="FZ200" s="167"/>
      <c r="GA200" s="167"/>
      <c r="GB200" s="167"/>
      <c r="GC200" s="167"/>
      <c r="GD200" s="167"/>
      <c r="GE200" s="167"/>
      <c r="GF200" s="167"/>
      <c r="GG200" s="167"/>
      <c r="GH200" s="167"/>
      <c r="GI200" s="167"/>
      <c r="GJ200" s="167"/>
      <c r="GK200" s="167"/>
      <c r="GL200" s="167"/>
      <c r="GM200" s="167"/>
      <c r="GN200" s="167"/>
      <c r="GO200" s="167"/>
      <c r="GP200" s="167"/>
      <c r="GQ200" s="167"/>
      <c r="GR200" s="167"/>
      <c r="GS200" s="167"/>
      <c r="GT200" s="167"/>
      <c r="GU200" s="167"/>
      <c r="GV200" s="167"/>
      <c r="GW200" s="167"/>
      <c r="GX200" s="167"/>
      <c r="GY200" s="167"/>
      <c r="GZ200" s="167"/>
      <c r="HA200" s="167"/>
      <c r="HB200" s="167"/>
      <c r="HC200" s="167"/>
      <c r="HD200" s="167"/>
      <c r="HE200" s="167"/>
      <c r="HF200" s="167"/>
      <c r="HG200" s="167"/>
      <c r="HH200" s="167"/>
      <c r="HI200" s="167"/>
      <c r="HJ200" s="167"/>
      <c r="HK200" s="167"/>
      <c r="HL200" s="167"/>
      <c r="HM200" s="167"/>
      <c r="HN200" s="167"/>
      <c r="HO200" s="167"/>
      <c r="HP200" s="167"/>
      <c r="HQ200" s="167"/>
      <c r="HR200" s="167"/>
      <c r="HS200" s="167"/>
      <c r="HT200" s="167"/>
      <c r="HU200" s="167"/>
      <c r="HV200" s="167"/>
      <c r="HW200" s="167"/>
      <c r="HX200" s="167"/>
      <c r="HY200" s="167"/>
      <c r="HZ200" s="167"/>
      <c r="IA200" s="167"/>
      <c r="IB200" s="167"/>
      <c r="IC200" s="167"/>
      <c r="ID200" s="167"/>
      <c r="IE200" s="167"/>
      <c r="IF200" s="167"/>
      <c r="IG200" s="167"/>
      <c r="IH200" s="167"/>
      <c r="II200" s="167"/>
      <c r="IJ200" s="167"/>
      <c r="IK200" s="167"/>
      <c r="IL200" s="167"/>
      <c r="IM200" s="167"/>
      <c r="IN200" s="167"/>
      <c r="IO200" s="167"/>
      <c r="IP200" s="167"/>
      <c r="IQ200" s="167"/>
      <c r="IR200" s="167"/>
      <c r="IS200" s="167"/>
      <c r="IT200" s="167"/>
      <c r="IU200" s="167"/>
      <c r="IV200" s="167"/>
    </row>
    <row r="201" spans="1:256" ht="26.4" x14ac:dyDescent="0.25">
      <c r="A201" s="239" t="s">
        <v>252</v>
      </c>
      <c r="B201" s="256" t="s">
        <v>466</v>
      </c>
      <c r="C201" s="256" t="s">
        <v>317</v>
      </c>
      <c r="D201" s="256" t="s">
        <v>189</v>
      </c>
      <c r="E201" s="256" t="s">
        <v>324</v>
      </c>
      <c r="F201" s="256" t="s">
        <v>253</v>
      </c>
      <c r="G201" s="242">
        <v>38930</v>
      </c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66"/>
      <c r="DY201" s="166"/>
      <c r="DZ201" s="166"/>
      <c r="EA201" s="166"/>
      <c r="EB201" s="166"/>
      <c r="EC201" s="166"/>
      <c r="ED201" s="166"/>
      <c r="EE201" s="166"/>
      <c r="EF201" s="166"/>
      <c r="EG201" s="166"/>
      <c r="EH201" s="166"/>
      <c r="EI201" s="166"/>
      <c r="EJ201" s="166"/>
      <c r="EK201" s="166"/>
      <c r="EL201" s="166"/>
      <c r="EM201" s="166"/>
      <c r="EN201" s="166"/>
      <c r="EO201" s="166"/>
      <c r="EP201" s="166"/>
      <c r="EQ201" s="166"/>
      <c r="ER201" s="166"/>
      <c r="ES201" s="166"/>
      <c r="ET201" s="166"/>
      <c r="EU201" s="166"/>
      <c r="EV201" s="166"/>
      <c r="EW201" s="166"/>
      <c r="EX201" s="166"/>
      <c r="EY201" s="166"/>
      <c r="EZ201" s="166"/>
      <c r="FA201" s="166"/>
      <c r="FB201" s="166"/>
      <c r="FC201" s="166"/>
      <c r="FD201" s="166"/>
      <c r="FE201" s="166"/>
      <c r="FF201" s="166"/>
      <c r="FG201" s="166"/>
      <c r="FH201" s="166"/>
      <c r="FI201" s="166"/>
      <c r="FJ201" s="166"/>
      <c r="FK201" s="166"/>
      <c r="FL201" s="166"/>
      <c r="FM201" s="166"/>
      <c r="FN201" s="166"/>
      <c r="FO201" s="166"/>
      <c r="FP201" s="166"/>
      <c r="FQ201" s="166"/>
      <c r="FR201" s="166"/>
      <c r="FS201" s="166"/>
      <c r="FT201" s="166"/>
      <c r="FU201" s="166"/>
      <c r="FV201" s="166"/>
      <c r="FW201" s="166"/>
      <c r="FX201" s="166"/>
      <c r="FY201" s="166"/>
      <c r="FZ201" s="166"/>
      <c r="GA201" s="166"/>
      <c r="GB201" s="166"/>
      <c r="GC201" s="166"/>
      <c r="GD201" s="166"/>
      <c r="GE201" s="166"/>
      <c r="GF201" s="166"/>
      <c r="GG201" s="166"/>
      <c r="GH201" s="166"/>
      <c r="GI201" s="166"/>
      <c r="GJ201" s="166"/>
      <c r="GK201" s="166"/>
      <c r="GL201" s="166"/>
      <c r="GM201" s="166"/>
      <c r="GN201" s="166"/>
      <c r="GO201" s="166"/>
      <c r="GP201" s="166"/>
      <c r="GQ201" s="166"/>
      <c r="GR201" s="166"/>
      <c r="GS201" s="166"/>
      <c r="GT201" s="166"/>
      <c r="GU201" s="166"/>
      <c r="GV201" s="166"/>
      <c r="GW201" s="166"/>
      <c r="GX201" s="166"/>
      <c r="GY201" s="166"/>
      <c r="GZ201" s="166"/>
      <c r="HA201" s="166"/>
      <c r="HB201" s="166"/>
      <c r="HC201" s="166"/>
      <c r="HD201" s="166"/>
      <c r="HE201" s="166"/>
      <c r="HF201" s="166"/>
      <c r="HG201" s="166"/>
      <c r="HH201" s="166"/>
      <c r="HI201" s="166"/>
      <c r="HJ201" s="166"/>
      <c r="HK201" s="166"/>
      <c r="HL201" s="166"/>
      <c r="HM201" s="166"/>
      <c r="HN201" s="166"/>
      <c r="HO201" s="166"/>
      <c r="HP201" s="166"/>
      <c r="HQ201" s="166"/>
      <c r="HR201" s="166"/>
      <c r="HS201" s="166"/>
      <c r="HT201" s="166"/>
      <c r="HU201" s="166"/>
      <c r="HV201" s="166"/>
      <c r="HW201" s="166"/>
      <c r="HX201" s="166"/>
      <c r="HY201" s="166"/>
      <c r="HZ201" s="166"/>
      <c r="IA201" s="166"/>
      <c r="IB201" s="166"/>
      <c r="IC201" s="166"/>
      <c r="ID201" s="166"/>
      <c r="IE201" s="166"/>
      <c r="IF201" s="166"/>
      <c r="IG201" s="166"/>
      <c r="IH201" s="166"/>
      <c r="II201" s="166"/>
      <c r="IJ201" s="166"/>
      <c r="IK201" s="166"/>
      <c r="IL201" s="166"/>
      <c r="IM201" s="166"/>
      <c r="IN201" s="166"/>
      <c r="IO201" s="166"/>
      <c r="IP201" s="166"/>
      <c r="IQ201" s="166"/>
      <c r="IR201" s="166"/>
      <c r="IS201" s="166"/>
      <c r="IT201" s="166"/>
      <c r="IU201" s="166"/>
      <c r="IV201" s="166"/>
    </row>
    <row r="202" spans="1:256" ht="39.6" x14ac:dyDescent="0.25">
      <c r="A202" s="235" t="s">
        <v>325</v>
      </c>
      <c r="B202" s="246" t="s">
        <v>466</v>
      </c>
      <c r="C202" s="246" t="s">
        <v>317</v>
      </c>
      <c r="D202" s="246" t="s">
        <v>189</v>
      </c>
      <c r="E202" s="246" t="s">
        <v>326</v>
      </c>
      <c r="F202" s="246"/>
      <c r="G202" s="238">
        <f>SUM(G203)</f>
        <v>15502.88</v>
      </c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7"/>
      <c r="BQ202" s="167"/>
      <c r="BR202" s="167"/>
      <c r="BS202" s="167"/>
      <c r="BT202" s="167"/>
      <c r="BU202" s="167"/>
      <c r="BV202" s="167"/>
      <c r="BW202" s="167"/>
      <c r="BX202" s="167"/>
      <c r="BY202" s="167"/>
      <c r="BZ202" s="167"/>
      <c r="CA202" s="167"/>
      <c r="CB202" s="167"/>
      <c r="CC202" s="167"/>
      <c r="CD202" s="167"/>
      <c r="CE202" s="167"/>
      <c r="CF202" s="167"/>
      <c r="CG202" s="167"/>
      <c r="CH202" s="167"/>
      <c r="CI202" s="167"/>
      <c r="CJ202" s="167"/>
      <c r="CK202" s="167"/>
      <c r="CL202" s="167"/>
      <c r="CM202" s="167"/>
      <c r="CN202" s="167"/>
      <c r="CO202" s="167"/>
      <c r="CP202" s="167"/>
      <c r="CQ202" s="167"/>
      <c r="CR202" s="167"/>
      <c r="CS202" s="167"/>
      <c r="CT202" s="167"/>
      <c r="CU202" s="167"/>
      <c r="CV202" s="167"/>
      <c r="CW202" s="167"/>
      <c r="CX202" s="167"/>
      <c r="CY202" s="167"/>
      <c r="CZ202" s="167"/>
      <c r="DA202" s="167"/>
      <c r="DB202" s="167"/>
      <c r="DC202" s="167"/>
      <c r="DD202" s="167"/>
      <c r="DE202" s="167"/>
      <c r="DF202" s="167"/>
      <c r="DG202" s="167"/>
      <c r="DH202" s="167"/>
      <c r="DI202" s="167"/>
      <c r="DJ202" s="167"/>
      <c r="DK202" s="167"/>
      <c r="DL202" s="167"/>
      <c r="DM202" s="167"/>
      <c r="DN202" s="167"/>
      <c r="DO202" s="167"/>
      <c r="DP202" s="167"/>
      <c r="DQ202" s="167"/>
      <c r="DR202" s="167"/>
      <c r="DS202" s="167"/>
      <c r="DT202" s="167"/>
      <c r="DU202" s="167"/>
      <c r="DV202" s="167"/>
      <c r="DW202" s="167"/>
      <c r="DX202" s="167"/>
      <c r="DY202" s="167"/>
      <c r="DZ202" s="167"/>
      <c r="EA202" s="167"/>
      <c r="EB202" s="167"/>
      <c r="EC202" s="167"/>
      <c r="ED202" s="167"/>
      <c r="EE202" s="167"/>
      <c r="EF202" s="167"/>
      <c r="EG202" s="167"/>
      <c r="EH202" s="167"/>
      <c r="EI202" s="167"/>
      <c r="EJ202" s="167"/>
      <c r="EK202" s="167"/>
      <c r="EL202" s="167"/>
      <c r="EM202" s="167"/>
      <c r="EN202" s="167"/>
      <c r="EO202" s="167"/>
      <c r="EP202" s="167"/>
      <c r="EQ202" s="167"/>
      <c r="ER202" s="167"/>
      <c r="ES202" s="167"/>
      <c r="ET202" s="167"/>
      <c r="EU202" s="167"/>
      <c r="EV202" s="167"/>
      <c r="EW202" s="167"/>
      <c r="EX202" s="167"/>
      <c r="EY202" s="167"/>
      <c r="EZ202" s="167"/>
      <c r="FA202" s="167"/>
      <c r="FB202" s="167"/>
      <c r="FC202" s="167"/>
      <c r="FD202" s="167"/>
      <c r="FE202" s="167"/>
      <c r="FF202" s="167"/>
      <c r="FG202" s="167"/>
      <c r="FH202" s="167"/>
      <c r="FI202" s="167"/>
      <c r="FJ202" s="167"/>
      <c r="FK202" s="167"/>
      <c r="FL202" s="167"/>
      <c r="FM202" s="167"/>
      <c r="FN202" s="167"/>
      <c r="FO202" s="167"/>
      <c r="FP202" s="167"/>
      <c r="FQ202" s="167"/>
      <c r="FR202" s="167"/>
      <c r="FS202" s="167"/>
      <c r="FT202" s="167"/>
      <c r="FU202" s="167"/>
      <c r="FV202" s="167"/>
      <c r="FW202" s="167"/>
      <c r="FX202" s="167"/>
      <c r="FY202" s="167"/>
      <c r="FZ202" s="167"/>
      <c r="GA202" s="167"/>
      <c r="GB202" s="167"/>
      <c r="GC202" s="167"/>
      <c r="GD202" s="167"/>
      <c r="GE202" s="167"/>
      <c r="GF202" s="167"/>
      <c r="GG202" s="167"/>
      <c r="GH202" s="167"/>
      <c r="GI202" s="167"/>
      <c r="GJ202" s="167"/>
      <c r="GK202" s="167"/>
      <c r="GL202" s="167"/>
      <c r="GM202" s="167"/>
      <c r="GN202" s="167"/>
      <c r="GO202" s="167"/>
      <c r="GP202" s="167"/>
      <c r="GQ202" s="167"/>
      <c r="GR202" s="167"/>
      <c r="GS202" s="167"/>
      <c r="GT202" s="167"/>
      <c r="GU202" s="167"/>
      <c r="GV202" s="167"/>
      <c r="GW202" s="167"/>
      <c r="GX202" s="167"/>
      <c r="GY202" s="167"/>
      <c r="GZ202" s="167"/>
      <c r="HA202" s="167"/>
      <c r="HB202" s="167"/>
      <c r="HC202" s="167"/>
      <c r="HD202" s="167"/>
      <c r="HE202" s="167"/>
      <c r="HF202" s="167"/>
      <c r="HG202" s="167"/>
      <c r="HH202" s="167"/>
      <c r="HI202" s="167"/>
      <c r="HJ202" s="167"/>
      <c r="HK202" s="167"/>
      <c r="HL202" s="167"/>
      <c r="HM202" s="167"/>
      <c r="HN202" s="167"/>
      <c r="HO202" s="167"/>
      <c r="HP202" s="167"/>
      <c r="HQ202" s="167"/>
      <c r="HR202" s="167"/>
      <c r="HS202" s="167"/>
      <c r="HT202" s="167"/>
      <c r="HU202" s="167"/>
      <c r="HV202" s="167"/>
      <c r="HW202" s="167"/>
      <c r="HX202" s="167"/>
      <c r="HY202" s="167"/>
      <c r="HZ202" s="167"/>
      <c r="IA202" s="167"/>
      <c r="IB202" s="167"/>
      <c r="IC202" s="167"/>
      <c r="ID202" s="167"/>
      <c r="IE202" s="167"/>
      <c r="IF202" s="167"/>
      <c r="IG202" s="167"/>
      <c r="IH202" s="167"/>
      <c r="II202" s="167"/>
      <c r="IJ202" s="167"/>
      <c r="IK202" s="167"/>
      <c r="IL202" s="167"/>
      <c r="IM202" s="167"/>
      <c r="IN202" s="167"/>
      <c r="IO202" s="167"/>
      <c r="IP202" s="167"/>
      <c r="IQ202" s="167"/>
      <c r="IR202" s="167"/>
      <c r="IS202" s="167"/>
      <c r="IT202" s="167"/>
      <c r="IU202" s="167"/>
      <c r="IV202" s="167"/>
    </row>
    <row r="203" spans="1:256" s="255" customFormat="1" ht="26.4" x14ac:dyDescent="0.25">
      <c r="A203" s="239" t="s">
        <v>252</v>
      </c>
      <c r="B203" s="256" t="s">
        <v>466</v>
      </c>
      <c r="C203" s="256" t="s">
        <v>317</v>
      </c>
      <c r="D203" s="256" t="s">
        <v>189</v>
      </c>
      <c r="E203" s="256" t="s">
        <v>326</v>
      </c>
      <c r="F203" s="256" t="s">
        <v>253</v>
      </c>
      <c r="G203" s="242">
        <v>15502.88</v>
      </c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66"/>
      <c r="DY203" s="166"/>
      <c r="DZ203" s="166"/>
      <c r="EA203" s="166"/>
      <c r="EB203" s="166"/>
      <c r="EC203" s="166"/>
      <c r="ED203" s="166"/>
      <c r="EE203" s="166"/>
      <c r="EF203" s="166"/>
      <c r="EG203" s="166"/>
      <c r="EH203" s="166"/>
      <c r="EI203" s="166"/>
      <c r="EJ203" s="166"/>
      <c r="EK203" s="166"/>
      <c r="EL203" s="166"/>
      <c r="EM203" s="166"/>
      <c r="EN203" s="166"/>
      <c r="EO203" s="166"/>
      <c r="EP203" s="166"/>
      <c r="EQ203" s="166"/>
      <c r="ER203" s="166"/>
      <c r="ES203" s="166"/>
      <c r="ET203" s="166"/>
      <c r="EU203" s="166"/>
      <c r="EV203" s="166"/>
      <c r="EW203" s="166"/>
      <c r="EX203" s="166"/>
      <c r="EY203" s="166"/>
      <c r="EZ203" s="166"/>
      <c r="FA203" s="166"/>
      <c r="FB203" s="166"/>
      <c r="FC203" s="166"/>
      <c r="FD203" s="166"/>
      <c r="FE203" s="166"/>
      <c r="FF203" s="166"/>
      <c r="FG203" s="166"/>
      <c r="FH203" s="166"/>
      <c r="FI203" s="166"/>
      <c r="FJ203" s="166"/>
      <c r="FK203" s="166"/>
      <c r="FL203" s="166"/>
      <c r="FM203" s="166"/>
      <c r="FN203" s="166"/>
      <c r="FO203" s="166"/>
      <c r="FP203" s="166"/>
      <c r="FQ203" s="166"/>
      <c r="FR203" s="166"/>
      <c r="FS203" s="166"/>
      <c r="FT203" s="166"/>
      <c r="FU203" s="166"/>
      <c r="FV203" s="166"/>
      <c r="FW203" s="166"/>
      <c r="FX203" s="166"/>
      <c r="FY203" s="166"/>
      <c r="FZ203" s="166"/>
      <c r="GA203" s="166"/>
      <c r="GB203" s="166"/>
      <c r="GC203" s="166"/>
      <c r="GD203" s="166"/>
      <c r="GE203" s="166"/>
      <c r="GF203" s="166"/>
      <c r="GG203" s="166"/>
      <c r="GH203" s="166"/>
      <c r="GI203" s="166"/>
      <c r="GJ203" s="166"/>
      <c r="GK203" s="166"/>
      <c r="GL203" s="166"/>
      <c r="GM203" s="166"/>
      <c r="GN203" s="166"/>
      <c r="GO203" s="166"/>
      <c r="GP203" s="166"/>
      <c r="GQ203" s="166"/>
      <c r="GR203" s="166"/>
      <c r="GS203" s="166"/>
      <c r="GT203" s="166"/>
      <c r="GU203" s="166"/>
      <c r="GV203" s="166"/>
      <c r="GW203" s="166"/>
      <c r="GX203" s="166"/>
      <c r="GY203" s="166"/>
      <c r="GZ203" s="166"/>
      <c r="HA203" s="166"/>
      <c r="HB203" s="166"/>
      <c r="HC203" s="166"/>
      <c r="HD203" s="166"/>
      <c r="HE203" s="166"/>
      <c r="HF203" s="166"/>
      <c r="HG203" s="166"/>
      <c r="HH203" s="166"/>
      <c r="HI203" s="166"/>
      <c r="HJ203" s="166"/>
      <c r="HK203" s="166"/>
      <c r="HL203" s="166"/>
      <c r="HM203" s="166"/>
      <c r="HN203" s="166"/>
      <c r="HO203" s="166"/>
      <c r="HP203" s="166"/>
      <c r="HQ203" s="166"/>
      <c r="HR203" s="166"/>
      <c r="HS203" s="166"/>
      <c r="HT203" s="166"/>
      <c r="HU203" s="166"/>
      <c r="HV203" s="166"/>
      <c r="HW203" s="166"/>
      <c r="HX203" s="166"/>
      <c r="HY203" s="166"/>
      <c r="HZ203" s="166"/>
      <c r="IA203" s="166"/>
      <c r="IB203" s="166"/>
      <c r="IC203" s="166"/>
      <c r="ID203" s="166"/>
      <c r="IE203" s="166"/>
      <c r="IF203" s="166"/>
      <c r="IG203" s="166"/>
      <c r="IH203" s="166"/>
      <c r="II203" s="166"/>
      <c r="IJ203" s="166"/>
      <c r="IK203" s="166"/>
      <c r="IL203" s="166"/>
      <c r="IM203" s="166"/>
      <c r="IN203" s="166"/>
      <c r="IO203" s="166"/>
      <c r="IP203" s="166"/>
      <c r="IQ203" s="166"/>
      <c r="IR203" s="166"/>
      <c r="IS203" s="166"/>
      <c r="IT203" s="166"/>
      <c r="IU203" s="166"/>
      <c r="IV203" s="166"/>
    </row>
    <row r="204" spans="1:256" s="255" customFormat="1" ht="115.5" customHeight="1" x14ac:dyDescent="0.25">
      <c r="A204" s="292" t="s">
        <v>511</v>
      </c>
      <c r="B204" s="237" t="s">
        <v>466</v>
      </c>
      <c r="C204" s="246" t="s">
        <v>317</v>
      </c>
      <c r="D204" s="246" t="s">
        <v>189</v>
      </c>
      <c r="E204" s="246" t="s">
        <v>327</v>
      </c>
      <c r="F204" s="246"/>
      <c r="G204" s="238">
        <f>SUM(G205)</f>
        <v>109722.42</v>
      </c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7"/>
      <c r="BQ204" s="167"/>
      <c r="BR204" s="167"/>
      <c r="BS204" s="167"/>
      <c r="BT204" s="167"/>
      <c r="BU204" s="167"/>
      <c r="BV204" s="167"/>
      <c r="BW204" s="167"/>
      <c r="BX204" s="167"/>
      <c r="BY204" s="167"/>
      <c r="BZ204" s="167"/>
      <c r="CA204" s="167"/>
      <c r="CB204" s="167"/>
      <c r="CC204" s="167"/>
      <c r="CD204" s="167"/>
      <c r="CE204" s="167"/>
      <c r="CF204" s="167"/>
      <c r="CG204" s="167"/>
      <c r="CH204" s="167"/>
      <c r="CI204" s="167"/>
      <c r="CJ204" s="167"/>
      <c r="CK204" s="167"/>
      <c r="CL204" s="167"/>
      <c r="CM204" s="167"/>
      <c r="CN204" s="167"/>
      <c r="CO204" s="167"/>
      <c r="CP204" s="167"/>
      <c r="CQ204" s="167"/>
      <c r="CR204" s="167"/>
      <c r="CS204" s="167"/>
      <c r="CT204" s="167"/>
      <c r="CU204" s="167"/>
      <c r="CV204" s="167"/>
      <c r="CW204" s="167"/>
      <c r="CX204" s="167"/>
      <c r="CY204" s="167"/>
      <c r="CZ204" s="167"/>
      <c r="DA204" s="167"/>
      <c r="DB204" s="167"/>
      <c r="DC204" s="167"/>
      <c r="DD204" s="167"/>
      <c r="DE204" s="167"/>
      <c r="DF204" s="167"/>
      <c r="DG204" s="167"/>
      <c r="DH204" s="167"/>
      <c r="DI204" s="167"/>
      <c r="DJ204" s="167"/>
      <c r="DK204" s="167"/>
      <c r="DL204" s="167"/>
      <c r="DM204" s="167"/>
      <c r="DN204" s="167"/>
      <c r="DO204" s="167"/>
      <c r="DP204" s="167"/>
      <c r="DQ204" s="167"/>
      <c r="DR204" s="167"/>
      <c r="DS204" s="167"/>
      <c r="DT204" s="167"/>
      <c r="DU204" s="167"/>
      <c r="DV204" s="167"/>
      <c r="DW204" s="167"/>
      <c r="DX204" s="167"/>
      <c r="DY204" s="167"/>
      <c r="DZ204" s="167"/>
      <c r="EA204" s="167"/>
      <c r="EB204" s="167"/>
      <c r="EC204" s="167"/>
      <c r="ED204" s="167"/>
      <c r="EE204" s="167"/>
      <c r="EF204" s="167"/>
      <c r="EG204" s="167"/>
      <c r="EH204" s="167"/>
      <c r="EI204" s="167"/>
      <c r="EJ204" s="167"/>
      <c r="EK204" s="167"/>
      <c r="EL204" s="167"/>
      <c r="EM204" s="167"/>
      <c r="EN204" s="167"/>
      <c r="EO204" s="167"/>
      <c r="EP204" s="167"/>
      <c r="EQ204" s="167"/>
      <c r="ER204" s="167"/>
      <c r="ES204" s="167"/>
      <c r="ET204" s="167"/>
      <c r="EU204" s="167"/>
      <c r="EV204" s="167"/>
      <c r="EW204" s="167"/>
      <c r="EX204" s="167"/>
      <c r="EY204" s="167"/>
      <c r="EZ204" s="167"/>
      <c r="FA204" s="167"/>
      <c r="FB204" s="167"/>
      <c r="FC204" s="167"/>
      <c r="FD204" s="167"/>
      <c r="FE204" s="167"/>
      <c r="FF204" s="167"/>
      <c r="FG204" s="167"/>
      <c r="FH204" s="167"/>
      <c r="FI204" s="167"/>
      <c r="FJ204" s="167"/>
      <c r="FK204" s="167"/>
      <c r="FL204" s="167"/>
      <c r="FM204" s="167"/>
      <c r="FN204" s="167"/>
      <c r="FO204" s="167"/>
      <c r="FP204" s="167"/>
      <c r="FQ204" s="167"/>
      <c r="FR204" s="167"/>
      <c r="FS204" s="167"/>
      <c r="FT204" s="167"/>
      <c r="FU204" s="167"/>
      <c r="FV204" s="167"/>
      <c r="FW204" s="167"/>
      <c r="FX204" s="167"/>
      <c r="FY204" s="167"/>
      <c r="FZ204" s="167"/>
      <c r="GA204" s="167"/>
      <c r="GB204" s="167"/>
      <c r="GC204" s="167"/>
      <c r="GD204" s="167"/>
      <c r="GE204" s="167"/>
      <c r="GF204" s="167"/>
      <c r="GG204" s="167"/>
      <c r="GH204" s="167"/>
      <c r="GI204" s="167"/>
      <c r="GJ204" s="167"/>
      <c r="GK204" s="167"/>
      <c r="GL204" s="167"/>
      <c r="GM204" s="167"/>
      <c r="GN204" s="167"/>
      <c r="GO204" s="167"/>
      <c r="GP204" s="167"/>
      <c r="GQ204" s="167"/>
      <c r="GR204" s="167"/>
      <c r="GS204" s="167"/>
      <c r="GT204" s="167"/>
      <c r="GU204" s="167"/>
      <c r="GV204" s="167"/>
      <c r="GW204" s="167"/>
      <c r="GX204" s="167"/>
      <c r="GY204" s="167"/>
      <c r="GZ204" s="167"/>
      <c r="HA204" s="167"/>
      <c r="HB204" s="167"/>
      <c r="HC204" s="167"/>
      <c r="HD204" s="167"/>
      <c r="HE204" s="167"/>
      <c r="HF204" s="167"/>
      <c r="HG204" s="167"/>
      <c r="HH204" s="167"/>
      <c r="HI204" s="167"/>
      <c r="HJ204" s="167"/>
      <c r="HK204" s="167"/>
      <c r="HL204" s="167"/>
      <c r="HM204" s="167"/>
      <c r="HN204" s="167"/>
      <c r="HO204" s="167"/>
      <c r="HP204" s="167"/>
      <c r="HQ204" s="167"/>
      <c r="HR204" s="167"/>
      <c r="HS204" s="167"/>
      <c r="HT204" s="167"/>
      <c r="HU204" s="167"/>
      <c r="HV204" s="167"/>
      <c r="HW204" s="167"/>
      <c r="HX204" s="167"/>
      <c r="HY204" s="167"/>
      <c r="HZ204" s="167"/>
      <c r="IA204" s="167"/>
      <c r="IB204" s="167"/>
      <c r="IC204" s="167"/>
      <c r="ID204" s="167"/>
      <c r="IE204" s="167"/>
      <c r="IF204" s="167"/>
      <c r="IG204" s="167"/>
      <c r="IH204" s="167"/>
      <c r="II204" s="167"/>
      <c r="IJ204" s="167"/>
      <c r="IK204" s="167"/>
      <c r="IL204" s="167"/>
      <c r="IM204" s="167"/>
      <c r="IN204" s="167"/>
      <c r="IO204" s="167"/>
      <c r="IP204" s="167"/>
      <c r="IQ204" s="167"/>
      <c r="IR204" s="167"/>
      <c r="IS204" s="167"/>
      <c r="IT204" s="167"/>
      <c r="IU204" s="167"/>
      <c r="IV204" s="167"/>
    </row>
    <row r="205" spans="1:256" s="255" customFormat="1" ht="26.4" x14ac:dyDescent="0.25">
      <c r="A205" s="239" t="s">
        <v>252</v>
      </c>
      <c r="B205" s="241" t="s">
        <v>466</v>
      </c>
      <c r="C205" s="256" t="s">
        <v>317</v>
      </c>
      <c r="D205" s="256" t="s">
        <v>189</v>
      </c>
      <c r="E205" s="256" t="s">
        <v>327</v>
      </c>
      <c r="F205" s="256" t="s">
        <v>253</v>
      </c>
      <c r="G205" s="242">
        <v>109722.42</v>
      </c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DI205" s="166"/>
      <c r="DJ205" s="166"/>
      <c r="DK205" s="166"/>
      <c r="DL205" s="166"/>
      <c r="DM205" s="166"/>
      <c r="DN205" s="166"/>
      <c r="DO205" s="166"/>
      <c r="DP205" s="166"/>
      <c r="DQ205" s="166"/>
      <c r="DR205" s="166"/>
      <c r="DS205" s="166"/>
      <c r="DT205" s="166"/>
      <c r="DU205" s="166"/>
      <c r="DV205" s="166"/>
      <c r="DW205" s="166"/>
      <c r="DX205" s="166"/>
      <c r="DY205" s="166"/>
      <c r="DZ205" s="166"/>
      <c r="EA205" s="166"/>
      <c r="EB205" s="166"/>
      <c r="EC205" s="166"/>
      <c r="ED205" s="166"/>
      <c r="EE205" s="166"/>
      <c r="EF205" s="166"/>
      <c r="EG205" s="166"/>
      <c r="EH205" s="166"/>
      <c r="EI205" s="166"/>
      <c r="EJ205" s="166"/>
      <c r="EK205" s="166"/>
      <c r="EL205" s="166"/>
      <c r="EM205" s="166"/>
      <c r="EN205" s="166"/>
      <c r="EO205" s="166"/>
      <c r="EP205" s="166"/>
      <c r="EQ205" s="166"/>
      <c r="ER205" s="166"/>
      <c r="ES205" s="166"/>
      <c r="ET205" s="166"/>
      <c r="EU205" s="166"/>
      <c r="EV205" s="166"/>
      <c r="EW205" s="166"/>
      <c r="EX205" s="166"/>
      <c r="EY205" s="166"/>
      <c r="EZ205" s="166"/>
      <c r="FA205" s="166"/>
      <c r="FB205" s="166"/>
      <c r="FC205" s="166"/>
      <c r="FD205" s="166"/>
      <c r="FE205" s="166"/>
      <c r="FF205" s="166"/>
      <c r="FG205" s="166"/>
      <c r="FH205" s="166"/>
      <c r="FI205" s="166"/>
      <c r="FJ205" s="166"/>
      <c r="FK205" s="166"/>
      <c r="FL205" s="166"/>
      <c r="FM205" s="166"/>
      <c r="FN205" s="166"/>
      <c r="FO205" s="166"/>
      <c r="FP205" s="166"/>
      <c r="FQ205" s="166"/>
      <c r="FR205" s="166"/>
      <c r="FS205" s="166"/>
      <c r="FT205" s="166"/>
      <c r="FU205" s="166"/>
      <c r="FV205" s="166"/>
      <c r="FW205" s="166"/>
      <c r="FX205" s="166"/>
      <c r="FY205" s="166"/>
      <c r="FZ205" s="166"/>
      <c r="GA205" s="166"/>
      <c r="GB205" s="166"/>
      <c r="GC205" s="166"/>
      <c r="GD205" s="166"/>
      <c r="GE205" s="166"/>
      <c r="GF205" s="166"/>
      <c r="GG205" s="166"/>
      <c r="GH205" s="166"/>
      <c r="GI205" s="166"/>
      <c r="GJ205" s="166"/>
      <c r="GK205" s="166"/>
      <c r="GL205" s="166"/>
      <c r="GM205" s="166"/>
      <c r="GN205" s="166"/>
      <c r="GO205" s="166"/>
      <c r="GP205" s="166"/>
      <c r="GQ205" s="166"/>
      <c r="GR205" s="166"/>
      <c r="GS205" s="166"/>
      <c r="GT205" s="166"/>
      <c r="GU205" s="166"/>
      <c r="GV205" s="166"/>
      <c r="GW205" s="166"/>
      <c r="GX205" s="166"/>
      <c r="GY205" s="166"/>
      <c r="GZ205" s="166"/>
      <c r="HA205" s="166"/>
      <c r="HB205" s="166"/>
      <c r="HC205" s="166"/>
      <c r="HD205" s="166"/>
      <c r="HE205" s="166"/>
      <c r="HF205" s="166"/>
      <c r="HG205" s="166"/>
      <c r="HH205" s="166"/>
      <c r="HI205" s="166"/>
      <c r="HJ205" s="166"/>
      <c r="HK205" s="166"/>
      <c r="HL205" s="166"/>
      <c r="HM205" s="166"/>
      <c r="HN205" s="166"/>
      <c r="HO205" s="166"/>
      <c r="HP205" s="166"/>
      <c r="HQ205" s="166"/>
      <c r="HR205" s="166"/>
      <c r="HS205" s="166"/>
      <c r="HT205" s="166"/>
      <c r="HU205" s="166"/>
      <c r="HV205" s="166"/>
      <c r="HW205" s="166"/>
      <c r="HX205" s="166"/>
      <c r="HY205" s="166"/>
      <c r="HZ205" s="166"/>
      <c r="IA205" s="166"/>
      <c r="IB205" s="166"/>
      <c r="IC205" s="166"/>
      <c r="ID205" s="166"/>
      <c r="IE205" s="166"/>
      <c r="IF205" s="166"/>
      <c r="IG205" s="166"/>
      <c r="IH205" s="166"/>
      <c r="II205" s="166"/>
      <c r="IJ205" s="166"/>
      <c r="IK205" s="166"/>
      <c r="IL205" s="166"/>
      <c r="IM205" s="166"/>
      <c r="IN205" s="166"/>
      <c r="IO205" s="166"/>
      <c r="IP205" s="166"/>
      <c r="IQ205" s="166"/>
      <c r="IR205" s="166"/>
      <c r="IS205" s="166"/>
      <c r="IT205" s="166"/>
      <c r="IU205" s="166"/>
      <c r="IV205" s="166"/>
    </row>
    <row r="206" spans="1:256" s="255" customFormat="1" ht="26.4" x14ac:dyDescent="0.25">
      <c r="A206" s="291" t="s">
        <v>510</v>
      </c>
      <c r="B206" s="241" t="s">
        <v>466</v>
      </c>
      <c r="C206" s="256" t="s">
        <v>317</v>
      </c>
      <c r="D206" s="256" t="s">
        <v>328</v>
      </c>
      <c r="E206" s="256" t="s">
        <v>329</v>
      </c>
      <c r="F206" s="256"/>
      <c r="G206" s="242">
        <f>SUM(G207)</f>
        <v>25902.46</v>
      </c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  <c r="AS206" s="207"/>
      <c r="AT206" s="207"/>
      <c r="AU206" s="20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C206" s="207"/>
      <c r="CD206" s="207"/>
      <c r="CE206" s="207"/>
      <c r="CF206" s="207"/>
      <c r="CG206" s="207"/>
      <c r="CH206" s="207"/>
      <c r="CI206" s="207"/>
      <c r="CJ206" s="207"/>
      <c r="CK206" s="207"/>
      <c r="CL206" s="207"/>
      <c r="CM206" s="207"/>
      <c r="CN206" s="207"/>
      <c r="CO206" s="207"/>
      <c r="CP206" s="207"/>
      <c r="CQ206" s="207"/>
      <c r="CR206" s="207"/>
      <c r="CS206" s="207"/>
      <c r="CT206" s="207"/>
      <c r="CU206" s="207"/>
      <c r="CV206" s="207"/>
      <c r="CW206" s="207"/>
      <c r="CX206" s="207"/>
      <c r="CY206" s="207"/>
      <c r="CZ206" s="207"/>
      <c r="DA206" s="207"/>
      <c r="DB206" s="207"/>
      <c r="DC206" s="207"/>
      <c r="DD206" s="207"/>
      <c r="DE206" s="207"/>
      <c r="DF206" s="207"/>
      <c r="DG206" s="207"/>
      <c r="DH206" s="207"/>
      <c r="DI206" s="207"/>
      <c r="DJ206" s="207"/>
      <c r="DK206" s="207"/>
      <c r="DL206" s="207"/>
      <c r="DM206" s="207"/>
      <c r="DN206" s="207"/>
      <c r="DO206" s="207"/>
      <c r="DP206" s="207"/>
      <c r="DQ206" s="207"/>
      <c r="DR206" s="207"/>
      <c r="DS206" s="207"/>
      <c r="DT206" s="207"/>
      <c r="DU206" s="207"/>
      <c r="DV206" s="207"/>
      <c r="DW206" s="207"/>
      <c r="DX206" s="207"/>
      <c r="DY206" s="207"/>
      <c r="DZ206" s="207"/>
      <c r="EA206" s="207"/>
      <c r="EB206" s="207"/>
      <c r="EC206" s="207"/>
      <c r="ED206" s="207"/>
      <c r="EE206" s="207"/>
      <c r="EF206" s="207"/>
      <c r="EG206" s="207"/>
      <c r="EH206" s="207"/>
      <c r="EI206" s="207"/>
      <c r="EJ206" s="207"/>
      <c r="EK206" s="207"/>
      <c r="EL206" s="207"/>
      <c r="EM206" s="207"/>
      <c r="EN206" s="207"/>
      <c r="EO206" s="207"/>
      <c r="EP206" s="207"/>
      <c r="EQ206" s="207"/>
      <c r="ER206" s="207"/>
      <c r="ES206" s="207"/>
      <c r="ET206" s="207"/>
      <c r="EU206" s="207"/>
      <c r="EV206" s="207"/>
      <c r="EW206" s="207"/>
      <c r="EX206" s="207"/>
      <c r="EY206" s="207"/>
      <c r="EZ206" s="207"/>
      <c r="FA206" s="207"/>
      <c r="FB206" s="207"/>
      <c r="FC206" s="207"/>
      <c r="FD206" s="207"/>
      <c r="FE206" s="207"/>
      <c r="FF206" s="207"/>
      <c r="FG206" s="207"/>
      <c r="FH206" s="207"/>
      <c r="FI206" s="207"/>
      <c r="FJ206" s="207"/>
      <c r="FK206" s="207"/>
      <c r="FL206" s="207"/>
      <c r="FM206" s="207"/>
      <c r="FN206" s="207"/>
      <c r="FO206" s="207"/>
      <c r="FP206" s="207"/>
      <c r="FQ206" s="207"/>
      <c r="FR206" s="207"/>
      <c r="FS206" s="207"/>
      <c r="FT206" s="207"/>
      <c r="FU206" s="207"/>
      <c r="FV206" s="207"/>
      <c r="FW206" s="207"/>
      <c r="FX206" s="207"/>
      <c r="FY206" s="207"/>
      <c r="FZ206" s="207"/>
      <c r="GA206" s="207"/>
      <c r="GB206" s="207"/>
      <c r="GC206" s="207"/>
      <c r="GD206" s="207"/>
      <c r="GE206" s="207"/>
      <c r="GF206" s="207"/>
      <c r="GG206" s="207"/>
      <c r="GH206" s="207"/>
      <c r="GI206" s="207"/>
      <c r="GJ206" s="207"/>
      <c r="GK206" s="207"/>
      <c r="GL206" s="207"/>
      <c r="GM206" s="207"/>
      <c r="GN206" s="207"/>
      <c r="GO206" s="207"/>
      <c r="GP206" s="207"/>
      <c r="GQ206" s="207"/>
      <c r="GR206" s="207"/>
      <c r="GS206" s="207"/>
      <c r="GT206" s="207"/>
      <c r="GU206" s="207"/>
      <c r="GV206" s="207"/>
      <c r="GW206" s="207"/>
      <c r="GX206" s="207"/>
      <c r="GY206" s="207"/>
      <c r="GZ206" s="207"/>
      <c r="HA206" s="207"/>
      <c r="HB206" s="207"/>
      <c r="HC206" s="207"/>
      <c r="HD206" s="207"/>
      <c r="HE206" s="207"/>
      <c r="HF206" s="207"/>
      <c r="HG206" s="207"/>
      <c r="HH206" s="207"/>
      <c r="HI206" s="207"/>
      <c r="HJ206" s="207"/>
      <c r="HK206" s="207"/>
      <c r="HL206" s="207"/>
      <c r="HM206" s="207"/>
      <c r="HN206" s="207"/>
      <c r="HO206" s="207"/>
      <c r="HP206" s="207"/>
      <c r="HQ206" s="207"/>
      <c r="HR206" s="207"/>
      <c r="HS206" s="207"/>
      <c r="HT206" s="207"/>
      <c r="HU206" s="207"/>
      <c r="HV206" s="207"/>
      <c r="HW206" s="207"/>
      <c r="HX206" s="207"/>
      <c r="HY206" s="207"/>
      <c r="HZ206" s="207"/>
      <c r="IA206" s="207"/>
      <c r="IB206" s="207"/>
      <c r="IC206" s="207"/>
      <c r="ID206" s="207"/>
      <c r="IE206" s="207"/>
      <c r="IF206" s="207"/>
      <c r="IG206" s="207"/>
      <c r="IH206" s="207"/>
      <c r="II206" s="207"/>
      <c r="IJ206" s="207"/>
      <c r="IK206" s="207"/>
      <c r="IL206" s="207"/>
      <c r="IM206" s="207"/>
      <c r="IN206" s="207"/>
      <c r="IO206" s="207"/>
      <c r="IP206" s="207"/>
      <c r="IQ206" s="207"/>
      <c r="IR206" s="207"/>
      <c r="IS206" s="207"/>
      <c r="IT206" s="207"/>
      <c r="IU206" s="207"/>
      <c r="IV206" s="207"/>
    </row>
    <row r="207" spans="1:256" ht="26.4" x14ac:dyDescent="0.25">
      <c r="A207" s="239" t="s">
        <v>252</v>
      </c>
      <c r="B207" s="237" t="s">
        <v>466</v>
      </c>
      <c r="C207" s="237" t="s">
        <v>317</v>
      </c>
      <c r="D207" s="237" t="s">
        <v>189</v>
      </c>
      <c r="E207" s="237" t="s">
        <v>329</v>
      </c>
      <c r="F207" s="237" t="s">
        <v>253</v>
      </c>
      <c r="G207" s="238">
        <v>25902.46</v>
      </c>
    </row>
    <row r="208" spans="1:256" ht="117.75" customHeight="1" x14ac:dyDescent="0.25">
      <c r="A208" s="292" t="s">
        <v>511</v>
      </c>
      <c r="B208" s="240" t="s">
        <v>466</v>
      </c>
      <c r="C208" s="241" t="s">
        <v>317</v>
      </c>
      <c r="D208" s="241" t="s">
        <v>189</v>
      </c>
      <c r="E208" s="241" t="s">
        <v>330</v>
      </c>
      <c r="F208" s="241"/>
      <c r="G208" s="273">
        <f>SUM(G209)</f>
        <v>61791.94</v>
      </c>
    </row>
    <row r="209" spans="1:256" ht="26.4" x14ac:dyDescent="0.25">
      <c r="A209" s="239" t="s">
        <v>252</v>
      </c>
      <c r="B209" s="246" t="s">
        <v>466</v>
      </c>
      <c r="C209" s="237" t="s">
        <v>317</v>
      </c>
      <c r="D209" s="237" t="s">
        <v>189</v>
      </c>
      <c r="E209" s="237" t="s">
        <v>330</v>
      </c>
      <c r="F209" s="237" t="s">
        <v>253</v>
      </c>
      <c r="G209" s="276">
        <v>61791.94</v>
      </c>
    </row>
    <row r="210" spans="1:256" ht="26.4" x14ac:dyDescent="0.25">
      <c r="A210" s="235" t="s">
        <v>495</v>
      </c>
      <c r="B210" s="246" t="s">
        <v>466</v>
      </c>
      <c r="C210" s="237" t="s">
        <v>317</v>
      </c>
      <c r="D210" s="237" t="s">
        <v>189</v>
      </c>
      <c r="E210" s="237" t="s">
        <v>496</v>
      </c>
      <c r="F210" s="237"/>
      <c r="G210" s="276">
        <f>SUM(G211)</f>
        <v>0</v>
      </c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167"/>
      <c r="CK210" s="167"/>
      <c r="CL210" s="167"/>
      <c r="CM210" s="167"/>
      <c r="CN210" s="167"/>
      <c r="CO210" s="167"/>
      <c r="CP210" s="167"/>
      <c r="CQ210" s="167"/>
      <c r="CR210" s="167"/>
      <c r="CS210" s="167"/>
      <c r="CT210" s="167"/>
      <c r="CU210" s="167"/>
      <c r="CV210" s="167"/>
      <c r="CW210" s="167"/>
      <c r="CX210" s="167"/>
      <c r="CY210" s="167"/>
      <c r="CZ210" s="167"/>
      <c r="DA210" s="167"/>
      <c r="DB210" s="167"/>
      <c r="DC210" s="167"/>
      <c r="DD210" s="167"/>
      <c r="DE210" s="167"/>
      <c r="DF210" s="167"/>
      <c r="DG210" s="167"/>
      <c r="DH210" s="167"/>
      <c r="DI210" s="167"/>
      <c r="DJ210" s="167"/>
      <c r="DK210" s="167"/>
      <c r="DL210" s="167"/>
      <c r="DM210" s="167"/>
      <c r="DN210" s="167"/>
      <c r="DO210" s="167"/>
      <c r="DP210" s="167"/>
      <c r="DQ210" s="167"/>
      <c r="DR210" s="167"/>
      <c r="DS210" s="167"/>
      <c r="DT210" s="167"/>
      <c r="DU210" s="167"/>
      <c r="DV210" s="167"/>
      <c r="DW210" s="167"/>
      <c r="DX210" s="167"/>
      <c r="DY210" s="167"/>
      <c r="DZ210" s="167"/>
      <c r="EA210" s="167"/>
      <c r="EB210" s="167"/>
      <c r="EC210" s="167"/>
      <c r="ED210" s="167"/>
      <c r="EE210" s="167"/>
      <c r="EF210" s="167"/>
      <c r="EG210" s="167"/>
      <c r="EH210" s="167"/>
      <c r="EI210" s="167"/>
      <c r="EJ210" s="167"/>
      <c r="EK210" s="167"/>
      <c r="EL210" s="167"/>
      <c r="EM210" s="167"/>
      <c r="EN210" s="167"/>
      <c r="EO210" s="167"/>
      <c r="EP210" s="167"/>
      <c r="EQ210" s="167"/>
      <c r="ER210" s="167"/>
      <c r="ES210" s="167"/>
      <c r="ET210" s="167"/>
      <c r="EU210" s="167"/>
      <c r="EV210" s="167"/>
      <c r="EW210" s="167"/>
      <c r="EX210" s="167"/>
      <c r="EY210" s="167"/>
      <c r="EZ210" s="167"/>
      <c r="FA210" s="167"/>
      <c r="FB210" s="167"/>
      <c r="FC210" s="167"/>
      <c r="FD210" s="167"/>
      <c r="FE210" s="167"/>
      <c r="FF210" s="167"/>
      <c r="FG210" s="167"/>
      <c r="FH210" s="167"/>
      <c r="FI210" s="167"/>
      <c r="FJ210" s="167"/>
      <c r="FK210" s="167"/>
      <c r="FL210" s="167"/>
      <c r="FM210" s="167"/>
      <c r="FN210" s="167"/>
      <c r="FO210" s="167"/>
      <c r="FP210" s="167"/>
      <c r="FQ210" s="167"/>
      <c r="FR210" s="167"/>
      <c r="FS210" s="167"/>
      <c r="FT210" s="167"/>
      <c r="FU210" s="167"/>
      <c r="FV210" s="167"/>
      <c r="FW210" s="167"/>
      <c r="FX210" s="167"/>
      <c r="FY210" s="167"/>
      <c r="FZ210" s="167"/>
      <c r="GA210" s="167"/>
      <c r="GB210" s="167"/>
      <c r="GC210" s="167"/>
      <c r="GD210" s="167"/>
      <c r="GE210" s="167"/>
      <c r="GF210" s="167"/>
      <c r="GG210" s="167"/>
      <c r="GH210" s="167"/>
      <c r="GI210" s="167"/>
      <c r="GJ210" s="167"/>
      <c r="GK210" s="167"/>
      <c r="GL210" s="167"/>
      <c r="GM210" s="167"/>
      <c r="GN210" s="167"/>
      <c r="GO210" s="167"/>
      <c r="GP210" s="167"/>
      <c r="GQ210" s="167"/>
      <c r="GR210" s="167"/>
      <c r="GS210" s="167"/>
      <c r="GT210" s="167"/>
      <c r="GU210" s="167"/>
      <c r="GV210" s="167"/>
      <c r="GW210" s="167"/>
      <c r="GX210" s="167"/>
      <c r="GY210" s="167"/>
      <c r="GZ210" s="167"/>
      <c r="HA210" s="167"/>
      <c r="HB210" s="167"/>
      <c r="HC210" s="167"/>
      <c r="HD210" s="167"/>
      <c r="HE210" s="167"/>
      <c r="HF210" s="167"/>
      <c r="HG210" s="167"/>
      <c r="HH210" s="167"/>
      <c r="HI210" s="167"/>
      <c r="HJ210" s="167"/>
      <c r="HK210" s="167"/>
      <c r="HL210" s="167"/>
      <c r="HM210" s="167"/>
      <c r="HN210" s="167"/>
      <c r="HO210" s="167"/>
      <c r="HP210" s="167"/>
      <c r="HQ210" s="167"/>
      <c r="HR210" s="167"/>
      <c r="HS210" s="167"/>
      <c r="HT210" s="167"/>
      <c r="HU210" s="167"/>
      <c r="HV210" s="167"/>
      <c r="HW210" s="167"/>
      <c r="HX210" s="167"/>
      <c r="HY210" s="167"/>
      <c r="HZ210" s="167"/>
      <c r="IA210" s="167"/>
      <c r="IB210" s="167"/>
      <c r="IC210" s="167"/>
      <c r="ID210" s="167"/>
      <c r="IE210" s="167"/>
      <c r="IF210" s="167"/>
      <c r="IG210" s="167"/>
      <c r="IH210" s="167"/>
      <c r="II210" s="167"/>
      <c r="IJ210" s="167"/>
      <c r="IK210" s="167"/>
      <c r="IL210" s="167"/>
      <c r="IM210" s="167"/>
      <c r="IN210" s="167"/>
      <c r="IO210" s="167"/>
      <c r="IP210" s="167"/>
      <c r="IQ210" s="167"/>
      <c r="IR210" s="167"/>
      <c r="IS210" s="167"/>
      <c r="IT210" s="167"/>
      <c r="IU210" s="167"/>
      <c r="IV210" s="167"/>
    </row>
    <row r="211" spans="1:256" ht="26.4" hidden="1" x14ac:dyDescent="0.25">
      <c r="A211" s="239" t="s">
        <v>468</v>
      </c>
      <c r="B211" s="256" t="s">
        <v>466</v>
      </c>
      <c r="C211" s="241" t="s">
        <v>317</v>
      </c>
      <c r="D211" s="241" t="s">
        <v>189</v>
      </c>
      <c r="E211" s="241" t="s">
        <v>496</v>
      </c>
      <c r="F211" s="237" t="s">
        <v>200</v>
      </c>
      <c r="G211" s="276"/>
    </row>
    <row r="212" spans="1:256" s="264" customFormat="1" ht="13.8" x14ac:dyDescent="0.3">
      <c r="A212" s="225" t="s">
        <v>331</v>
      </c>
      <c r="B212" s="227" t="s">
        <v>466</v>
      </c>
      <c r="C212" s="227" t="s">
        <v>317</v>
      </c>
      <c r="D212" s="227" t="s">
        <v>196</v>
      </c>
      <c r="E212" s="226"/>
      <c r="F212" s="226"/>
      <c r="G212" s="228">
        <f>SUM(G216+G221+G213+G219)</f>
        <v>48086.2</v>
      </c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5"/>
      <c r="AJ212" s="255"/>
      <c r="AK212" s="255"/>
      <c r="AL212" s="255"/>
      <c r="AM212" s="255"/>
      <c r="AN212" s="255"/>
      <c r="AO212" s="255"/>
      <c r="AP212" s="255"/>
      <c r="AQ212" s="255"/>
      <c r="AR212" s="255"/>
      <c r="AS212" s="255"/>
      <c r="AT212" s="255"/>
      <c r="AU212" s="255"/>
      <c r="AV212" s="255"/>
      <c r="AW212" s="255"/>
      <c r="AX212" s="255"/>
      <c r="AY212" s="255"/>
      <c r="AZ212" s="255"/>
      <c r="BA212" s="255"/>
      <c r="BB212" s="255"/>
      <c r="BC212" s="255"/>
      <c r="BD212" s="255"/>
      <c r="BE212" s="255"/>
      <c r="BF212" s="255"/>
      <c r="BG212" s="255"/>
      <c r="BH212" s="255"/>
      <c r="BI212" s="255"/>
      <c r="BJ212" s="255"/>
      <c r="BK212" s="255"/>
      <c r="BL212" s="255"/>
      <c r="BM212" s="255"/>
      <c r="BN212" s="255"/>
      <c r="BO212" s="255"/>
      <c r="BP212" s="255"/>
      <c r="BQ212" s="255"/>
      <c r="BR212" s="255"/>
      <c r="BS212" s="255"/>
      <c r="BT212" s="255"/>
      <c r="BU212" s="255"/>
      <c r="BV212" s="255"/>
      <c r="BW212" s="255"/>
      <c r="BX212" s="255"/>
      <c r="BY212" s="255"/>
      <c r="BZ212" s="255"/>
      <c r="CA212" s="255"/>
      <c r="CB212" s="255"/>
      <c r="CC212" s="255"/>
      <c r="CD212" s="255"/>
      <c r="CE212" s="255"/>
      <c r="CF212" s="255"/>
      <c r="CG212" s="255"/>
      <c r="CH212" s="255"/>
      <c r="CI212" s="255"/>
      <c r="CJ212" s="255"/>
      <c r="CK212" s="255"/>
      <c r="CL212" s="255"/>
      <c r="CM212" s="255"/>
      <c r="CN212" s="255"/>
      <c r="CO212" s="255"/>
      <c r="CP212" s="255"/>
      <c r="CQ212" s="255"/>
      <c r="CR212" s="255"/>
      <c r="CS212" s="255"/>
      <c r="CT212" s="255"/>
      <c r="CU212" s="255"/>
      <c r="CV212" s="255"/>
      <c r="CW212" s="255"/>
      <c r="CX212" s="255"/>
      <c r="CY212" s="255"/>
      <c r="CZ212" s="255"/>
      <c r="DA212" s="255"/>
      <c r="DB212" s="255"/>
      <c r="DC212" s="255"/>
      <c r="DD212" s="255"/>
      <c r="DE212" s="255"/>
      <c r="DF212" s="255"/>
      <c r="DG212" s="255"/>
      <c r="DH212" s="255"/>
      <c r="DI212" s="255"/>
      <c r="DJ212" s="255"/>
      <c r="DK212" s="255"/>
      <c r="DL212" s="255"/>
      <c r="DM212" s="255"/>
      <c r="DN212" s="255"/>
      <c r="DO212" s="255"/>
      <c r="DP212" s="255"/>
      <c r="DQ212" s="255"/>
      <c r="DR212" s="255"/>
      <c r="DS212" s="255"/>
      <c r="DT212" s="255"/>
      <c r="DU212" s="255"/>
      <c r="DV212" s="255"/>
      <c r="DW212" s="255"/>
      <c r="DX212" s="255"/>
      <c r="DY212" s="255"/>
      <c r="DZ212" s="255"/>
      <c r="EA212" s="255"/>
      <c r="EB212" s="255"/>
      <c r="EC212" s="255"/>
      <c r="ED212" s="255"/>
      <c r="EE212" s="255"/>
      <c r="EF212" s="255"/>
      <c r="EG212" s="255"/>
      <c r="EH212" s="255"/>
      <c r="EI212" s="255"/>
      <c r="EJ212" s="255"/>
      <c r="EK212" s="255"/>
      <c r="EL212" s="255"/>
      <c r="EM212" s="255"/>
      <c r="EN212" s="255"/>
      <c r="EO212" s="255"/>
      <c r="EP212" s="255"/>
      <c r="EQ212" s="255"/>
      <c r="ER212" s="255"/>
      <c r="ES212" s="255"/>
      <c r="ET212" s="255"/>
      <c r="EU212" s="255"/>
      <c r="EV212" s="255"/>
      <c r="EW212" s="255"/>
      <c r="EX212" s="255"/>
      <c r="EY212" s="255"/>
      <c r="EZ212" s="255"/>
      <c r="FA212" s="255"/>
      <c r="FB212" s="255"/>
      <c r="FC212" s="255"/>
      <c r="FD212" s="255"/>
      <c r="FE212" s="255"/>
      <c r="FF212" s="255"/>
      <c r="FG212" s="255"/>
      <c r="FH212" s="255"/>
      <c r="FI212" s="255"/>
      <c r="FJ212" s="255"/>
      <c r="FK212" s="255"/>
      <c r="FL212" s="255"/>
      <c r="FM212" s="255"/>
      <c r="FN212" s="255"/>
      <c r="FO212" s="255"/>
      <c r="FP212" s="255"/>
      <c r="FQ212" s="255"/>
      <c r="FR212" s="255"/>
      <c r="FS212" s="255"/>
      <c r="FT212" s="255"/>
      <c r="FU212" s="255"/>
      <c r="FV212" s="255"/>
      <c r="FW212" s="255"/>
      <c r="FX212" s="255"/>
      <c r="FY212" s="255"/>
      <c r="FZ212" s="255"/>
      <c r="GA212" s="255"/>
      <c r="GB212" s="255"/>
      <c r="GC212" s="255"/>
      <c r="GD212" s="255"/>
      <c r="GE212" s="255"/>
      <c r="GF212" s="255"/>
      <c r="GG212" s="255"/>
      <c r="GH212" s="255"/>
      <c r="GI212" s="255"/>
      <c r="GJ212" s="255"/>
      <c r="GK212" s="255"/>
      <c r="GL212" s="255"/>
      <c r="GM212" s="255"/>
      <c r="GN212" s="255"/>
      <c r="GO212" s="255"/>
      <c r="GP212" s="255"/>
      <c r="GQ212" s="255"/>
      <c r="GR212" s="255"/>
      <c r="GS212" s="255"/>
      <c r="GT212" s="255"/>
      <c r="GU212" s="255"/>
      <c r="GV212" s="255"/>
      <c r="GW212" s="255"/>
      <c r="GX212" s="255"/>
      <c r="GY212" s="255"/>
      <c r="GZ212" s="255"/>
      <c r="HA212" s="255"/>
      <c r="HB212" s="255"/>
      <c r="HC212" s="255"/>
      <c r="HD212" s="255"/>
      <c r="HE212" s="255"/>
      <c r="HF212" s="255"/>
      <c r="HG212" s="255"/>
      <c r="HH212" s="255"/>
      <c r="HI212" s="255"/>
      <c r="HJ212" s="255"/>
      <c r="HK212" s="255"/>
      <c r="HL212" s="255"/>
      <c r="HM212" s="255"/>
      <c r="HN212" s="255"/>
      <c r="HO212" s="255"/>
      <c r="HP212" s="255"/>
      <c r="HQ212" s="255"/>
      <c r="HR212" s="255"/>
      <c r="HS212" s="255"/>
      <c r="HT212" s="255"/>
      <c r="HU212" s="255"/>
      <c r="HV212" s="255"/>
      <c r="HW212" s="255"/>
      <c r="HX212" s="255"/>
      <c r="HY212" s="255"/>
      <c r="HZ212" s="255"/>
      <c r="IA212" s="255"/>
      <c r="IB212" s="255"/>
      <c r="IC212" s="255"/>
      <c r="ID212" s="255"/>
      <c r="IE212" s="255"/>
      <c r="IF212" s="255"/>
      <c r="IG212" s="255"/>
      <c r="IH212" s="255"/>
      <c r="II212" s="255"/>
      <c r="IJ212" s="255"/>
      <c r="IK212" s="255"/>
      <c r="IL212" s="255"/>
      <c r="IM212" s="255"/>
      <c r="IN212" s="255"/>
      <c r="IO212" s="255"/>
      <c r="IP212" s="255"/>
      <c r="IQ212" s="255"/>
      <c r="IR212" s="255"/>
      <c r="IS212" s="255"/>
      <c r="IT212" s="255"/>
      <c r="IU212" s="255"/>
      <c r="IV212" s="255"/>
    </row>
    <row r="213" spans="1:256" ht="39.6" hidden="1" x14ac:dyDescent="0.25">
      <c r="A213" s="239" t="s">
        <v>332</v>
      </c>
      <c r="B213" s="241" t="s">
        <v>466</v>
      </c>
      <c r="C213" s="256" t="s">
        <v>317</v>
      </c>
      <c r="D213" s="256" t="s">
        <v>196</v>
      </c>
      <c r="E213" s="256" t="s">
        <v>444</v>
      </c>
      <c r="F213" s="256"/>
      <c r="G213" s="242">
        <f>SUM(G214:G215)</f>
        <v>0</v>
      </c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5"/>
      <c r="AJ213" s="255"/>
      <c r="AK213" s="255"/>
      <c r="AL213" s="255"/>
      <c r="AM213" s="255"/>
      <c r="AN213" s="255"/>
      <c r="AO213" s="255"/>
      <c r="AP213" s="255"/>
      <c r="AQ213" s="255"/>
      <c r="AR213" s="255"/>
      <c r="AS213" s="255"/>
      <c r="AT213" s="255"/>
      <c r="AU213" s="255"/>
      <c r="AV213" s="255"/>
      <c r="AW213" s="255"/>
      <c r="AX213" s="255"/>
      <c r="AY213" s="255"/>
      <c r="AZ213" s="255"/>
      <c r="BA213" s="255"/>
      <c r="BB213" s="255"/>
      <c r="BC213" s="255"/>
      <c r="BD213" s="255"/>
      <c r="BE213" s="255"/>
      <c r="BF213" s="255"/>
      <c r="BG213" s="255"/>
      <c r="BH213" s="255"/>
      <c r="BI213" s="255"/>
      <c r="BJ213" s="255"/>
      <c r="BK213" s="255"/>
      <c r="BL213" s="255"/>
      <c r="BM213" s="255"/>
      <c r="BN213" s="255"/>
      <c r="BO213" s="255"/>
      <c r="BP213" s="255"/>
      <c r="BQ213" s="255"/>
      <c r="BR213" s="255"/>
      <c r="BS213" s="255"/>
      <c r="BT213" s="255"/>
      <c r="BU213" s="255"/>
      <c r="BV213" s="255"/>
      <c r="BW213" s="255"/>
      <c r="BX213" s="255"/>
      <c r="BY213" s="255"/>
      <c r="BZ213" s="255"/>
      <c r="CA213" s="255"/>
      <c r="CB213" s="255"/>
      <c r="CC213" s="255"/>
      <c r="CD213" s="255"/>
      <c r="CE213" s="255"/>
      <c r="CF213" s="255"/>
      <c r="CG213" s="255"/>
      <c r="CH213" s="255"/>
      <c r="CI213" s="255"/>
      <c r="CJ213" s="255"/>
      <c r="CK213" s="255"/>
      <c r="CL213" s="255"/>
      <c r="CM213" s="255"/>
      <c r="CN213" s="255"/>
      <c r="CO213" s="255"/>
      <c r="CP213" s="255"/>
      <c r="CQ213" s="255"/>
      <c r="CR213" s="255"/>
      <c r="CS213" s="255"/>
      <c r="CT213" s="255"/>
      <c r="CU213" s="255"/>
      <c r="CV213" s="255"/>
      <c r="CW213" s="255"/>
      <c r="CX213" s="255"/>
      <c r="CY213" s="255"/>
      <c r="CZ213" s="255"/>
      <c r="DA213" s="255"/>
      <c r="DB213" s="255"/>
      <c r="DC213" s="255"/>
      <c r="DD213" s="255"/>
      <c r="DE213" s="255"/>
      <c r="DF213" s="255"/>
      <c r="DG213" s="255"/>
      <c r="DH213" s="255"/>
      <c r="DI213" s="255"/>
      <c r="DJ213" s="255"/>
      <c r="DK213" s="255"/>
      <c r="DL213" s="255"/>
      <c r="DM213" s="255"/>
      <c r="DN213" s="255"/>
      <c r="DO213" s="255"/>
      <c r="DP213" s="255"/>
      <c r="DQ213" s="255"/>
      <c r="DR213" s="255"/>
      <c r="DS213" s="255"/>
      <c r="DT213" s="255"/>
      <c r="DU213" s="255"/>
      <c r="DV213" s="255"/>
      <c r="DW213" s="255"/>
      <c r="DX213" s="255"/>
      <c r="DY213" s="255"/>
      <c r="DZ213" s="255"/>
      <c r="EA213" s="255"/>
      <c r="EB213" s="255"/>
      <c r="EC213" s="255"/>
      <c r="ED213" s="255"/>
      <c r="EE213" s="255"/>
      <c r="EF213" s="255"/>
      <c r="EG213" s="255"/>
      <c r="EH213" s="255"/>
      <c r="EI213" s="255"/>
      <c r="EJ213" s="255"/>
      <c r="EK213" s="255"/>
      <c r="EL213" s="255"/>
      <c r="EM213" s="255"/>
      <c r="EN213" s="255"/>
      <c r="EO213" s="255"/>
      <c r="EP213" s="255"/>
      <c r="EQ213" s="255"/>
      <c r="ER213" s="255"/>
      <c r="ES213" s="255"/>
      <c r="ET213" s="255"/>
      <c r="EU213" s="255"/>
      <c r="EV213" s="255"/>
      <c r="EW213" s="255"/>
      <c r="EX213" s="255"/>
      <c r="EY213" s="255"/>
      <c r="EZ213" s="255"/>
      <c r="FA213" s="255"/>
      <c r="FB213" s="255"/>
      <c r="FC213" s="255"/>
      <c r="FD213" s="255"/>
      <c r="FE213" s="255"/>
      <c r="FF213" s="255"/>
      <c r="FG213" s="255"/>
      <c r="FH213" s="255"/>
      <c r="FI213" s="255"/>
      <c r="FJ213" s="255"/>
      <c r="FK213" s="255"/>
      <c r="FL213" s="255"/>
      <c r="FM213" s="255"/>
      <c r="FN213" s="255"/>
      <c r="FO213" s="255"/>
      <c r="FP213" s="255"/>
      <c r="FQ213" s="255"/>
      <c r="FR213" s="255"/>
      <c r="FS213" s="255"/>
      <c r="FT213" s="255"/>
      <c r="FU213" s="255"/>
      <c r="FV213" s="255"/>
      <c r="FW213" s="255"/>
      <c r="FX213" s="255"/>
      <c r="FY213" s="255"/>
      <c r="FZ213" s="255"/>
      <c r="GA213" s="255"/>
      <c r="GB213" s="255"/>
      <c r="GC213" s="255"/>
      <c r="GD213" s="255"/>
      <c r="GE213" s="255"/>
      <c r="GF213" s="255"/>
      <c r="GG213" s="255"/>
      <c r="GH213" s="255"/>
      <c r="GI213" s="255"/>
      <c r="GJ213" s="255"/>
      <c r="GK213" s="255"/>
      <c r="GL213" s="255"/>
      <c r="GM213" s="255"/>
      <c r="GN213" s="255"/>
      <c r="GO213" s="255"/>
      <c r="GP213" s="255"/>
      <c r="GQ213" s="255"/>
      <c r="GR213" s="255"/>
      <c r="GS213" s="255"/>
      <c r="GT213" s="255"/>
      <c r="GU213" s="255"/>
      <c r="GV213" s="255"/>
      <c r="GW213" s="255"/>
      <c r="GX213" s="255"/>
      <c r="GY213" s="255"/>
      <c r="GZ213" s="255"/>
      <c r="HA213" s="255"/>
      <c r="HB213" s="255"/>
      <c r="HC213" s="255"/>
      <c r="HD213" s="255"/>
      <c r="HE213" s="255"/>
      <c r="HF213" s="255"/>
      <c r="HG213" s="255"/>
      <c r="HH213" s="255"/>
      <c r="HI213" s="255"/>
      <c r="HJ213" s="255"/>
      <c r="HK213" s="255"/>
      <c r="HL213" s="255"/>
      <c r="HM213" s="255"/>
      <c r="HN213" s="255"/>
      <c r="HO213" s="255"/>
      <c r="HP213" s="255"/>
      <c r="HQ213" s="255"/>
      <c r="HR213" s="255"/>
      <c r="HS213" s="255"/>
      <c r="HT213" s="255"/>
      <c r="HU213" s="255"/>
      <c r="HV213" s="255"/>
      <c r="HW213" s="255"/>
      <c r="HX213" s="255"/>
      <c r="HY213" s="255"/>
      <c r="HZ213" s="255"/>
      <c r="IA213" s="255"/>
      <c r="IB213" s="255"/>
      <c r="IC213" s="255"/>
      <c r="ID213" s="255"/>
      <c r="IE213" s="255"/>
      <c r="IF213" s="255"/>
      <c r="IG213" s="255"/>
      <c r="IH213" s="255"/>
      <c r="II213" s="255"/>
      <c r="IJ213" s="255"/>
      <c r="IK213" s="255"/>
      <c r="IL213" s="255"/>
      <c r="IM213" s="255"/>
      <c r="IN213" s="255"/>
      <c r="IO213" s="255"/>
      <c r="IP213" s="255"/>
      <c r="IQ213" s="255"/>
      <c r="IR213" s="255"/>
      <c r="IS213" s="255"/>
      <c r="IT213" s="255"/>
      <c r="IU213" s="255"/>
      <c r="IV213" s="255"/>
    </row>
    <row r="214" spans="1:256" ht="26.4" hidden="1" x14ac:dyDescent="0.25">
      <c r="A214" s="235" t="s">
        <v>252</v>
      </c>
      <c r="B214" s="237" t="s">
        <v>466</v>
      </c>
      <c r="C214" s="246" t="s">
        <v>317</v>
      </c>
      <c r="D214" s="246" t="s">
        <v>196</v>
      </c>
      <c r="E214" s="246" t="s">
        <v>444</v>
      </c>
      <c r="F214" s="246" t="s">
        <v>253</v>
      </c>
      <c r="G214" s="238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5"/>
      <c r="AJ214" s="255"/>
      <c r="AK214" s="255"/>
      <c r="AL214" s="255"/>
      <c r="AM214" s="255"/>
      <c r="AN214" s="255"/>
      <c r="AO214" s="255"/>
      <c r="AP214" s="255"/>
      <c r="AQ214" s="255"/>
      <c r="AR214" s="255"/>
      <c r="AS214" s="255"/>
      <c r="AT214" s="255"/>
      <c r="AU214" s="255"/>
      <c r="AV214" s="255"/>
      <c r="AW214" s="255"/>
      <c r="AX214" s="255"/>
      <c r="AY214" s="255"/>
      <c r="AZ214" s="255"/>
      <c r="BA214" s="255"/>
      <c r="BB214" s="255"/>
      <c r="BC214" s="255"/>
      <c r="BD214" s="255"/>
      <c r="BE214" s="255"/>
      <c r="BF214" s="255"/>
      <c r="BG214" s="255"/>
      <c r="BH214" s="255"/>
      <c r="BI214" s="255"/>
      <c r="BJ214" s="255"/>
      <c r="BK214" s="255"/>
      <c r="BL214" s="255"/>
      <c r="BM214" s="255"/>
      <c r="BN214" s="255"/>
      <c r="BO214" s="255"/>
      <c r="BP214" s="255"/>
      <c r="BQ214" s="255"/>
      <c r="BR214" s="255"/>
      <c r="BS214" s="255"/>
      <c r="BT214" s="255"/>
      <c r="BU214" s="255"/>
      <c r="BV214" s="255"/>
      <c r="BW214" s="255"/>
      <c r="BX214" s="255"/>
      <c r="BY214" s="255"/>
      <c r="BZ214" s="255"/>
      <c r="CA214" s="255"/>
      <c r="CB214" s="255"/>
      <c r="CC214" s="255"/>
      <c r="CD214" s="255"/>
      <c r="CE214" s="255"/>
      <c r="CF214" s="255"/>
      <c r="CG214" s="255"/>
      <c r="CH214" s="255"/>
      <c r="CI214" s="255"/>
      <c r="CJ214" s="255"/>
      <c r="CK214" s="255"/>
      <c r="CL214" s="255"/>
      <c r="CM214" s="255"/>
      <c r="CN214" s="255"/>
      <c r="CO214" s="255"/>
      <c r="CP214" s="255"/>
      <c r="CQ214" s="255"/>
      <c r="CR214" s="255"/>
      <c r="CS214" s="255"/>
      <c r="CT214" s="255"/>
      <c r="CU214" s="255"/>
      <c r="CV214" s="255"/>
      <c r="CW214" s="255"/>
      <c r="CX214" s="255"/>
      <c r="CY214" s="255"/>
      <c r="CZ214" s="255"/>
      <c r="DA214" s="255"/>
      <c r="DB214" s="255"/>
      <c r="DC214" s="255"/>
      <c r="DD214" s="255"/>
      <c r="DE214" s="255"/>
      <c r="DF214" s="255"/>
      <c r="DG214" s="255"/>
      <c r="DH214" s="255"/>
      <c r="DI214" s="255"/>
      <c r="DJ214" s="255"/>
      <c r="DK214" s="255"/>
      <c r="DL214" s="255"/>
      <c r="DM214" s="255"/>
      <c r="DN214" s="255"/>
      <c r="DO214" s="255"/>
      <c r="DP214" s="255"/>
      <c r="DQ214" s="255"/>
      <c r="DR214" s="255"/>
      <c r="DS214" s="255"/>
      <c r="DT214" s="255"/>
      <c r="DU214" s="255"/>
      <c r="DV214" s="255"/>
      <c r="DW214" s="255"/>
      <c r="DX214" s="255"/>
      <c r="DY214" s="255"/>
      <c r="DZ214" s="255"/>
      <c r="EA214" s="255"/>
      <c r="EB214" s="255"/>
      <c r="EC214" s="255"/>
      <c r="ED214" s="255"/>
      <c r="EE214" s="255"/>
      <c r="EF214" s="255"/>
      <c r="EG214" s="255"/>
      <c r="EH214" s="255"/>
      <c r="EI214" s="255"/>
      <c r="EJ214" s="255"/>
      <c r="EK214" s="255"/>
      <c r="EL214" s="255"/>
      <c r="EM214" s="255"/>
      <c r="EN214" s="255"/>
      <c r="EO214" s="255"/>
      <c r="EP214" s="255"/>
      <c r="EQ214" s="255"/>
      <c r="ER214" s="255"/>
      <c r="ES214" s="255"/>
      <c r="ET214" s="255"/>
      <c r="EU214" s="255"/>
      <c r="EV214" s="255"/>
      <c r="EW214" s="255"/>
      <c r="EX214" s="255"/>
      <c r="EY214" s="255"/>
      <c r="EZ214" s="255"/>
      <c r="FA214" s="255"/>
      <c r="FB214" s="255"/>
      <c r="FC214" s="255"/>
      <c r="FD214" s="255"/>
      <c r="FE214" s="255"/>
      <c r="FF214" s="255"/>
      <c r="FG214" s="255"/>
      <c r="FH214" s="255"/>
      <c r="FI214" s="255"/>
      <c r="FJ214" s="255"/>
      <c r="FK214" s="255"/>
      <c r="FL214" s="255"/>
      <c r="FM214" s="255"/>
      <c r="FN214" s="255"/>
      <c r="FO214" s="255"/>
      <c r="FP214" s="255"/>
      <c r="FQ214" s="255"/>
      <c r="FR214" s="255"/>
      <c r="FS214" s="255"/>
      <c r="FT214" s="255"/>
      <c r="FU214" s="255"/>
      <c r="FV214" s="255"/>
      <c r="FW214" s="255"/>
      <c r="FX214" s="255"/>
      <c r="FY214" s="255"/>
      <c r="FZ214" s="255"/>
      <c r="GA214" s="255"/>
      <c r="GB214" s="255"/>
      <c r="GC214" s="255"/>
      <c r="GD214" s="255"/>
      <c r="GE214" s="255"/>
      <c r="GF214" s="255"/>
      <c r="GG214" s="255"/>
      <c r="GH214" s="255"/>
      <c r="GI214" s="255"/>
      <c r="GJ214" s="255"/>
      <c r="GK214" s="255"/>
      <c r="GL214" s="255"/>
      <c r="GM214" s="255"/>
      <c r="GN214" s="255"/>
      <c r="GO214" s="255"/>
      <c r="GP214" s="255"/>
      <c r="GQ214" s="255"/>
      <c r="GR214" s="255"/>
      <c r="GS214" s="255"/>
      <c r="GT214" s="255"/>
      <c r="GU214" s="255"/>
      <c r="GV214" s="255"/>
      <c r="GW214" s="255"/>
      <c r="GX214" s="255"/>
      <c r="GY214" s="255"/>
      <c r="GZ214" s="255"/>
      <c r="HA214" s="255"/>
      <c r="HB214" s="255"/>
      <c r="HC214" s="255"/>
      <c r="HD214" s="255"/>
      <c r="HE214" s="255"/>
      <c r="HF214" s="255"/>
      <c r="HG214" s="255"/>
      <c r="HH214" s="255"/>
      <c r="HI214" s="255"/>
      <c r="HJ214" s="255"/>
      <c r="HK214" s="255"/>
      <c r="HL214" s="255"/>
      <c r="HM214" s="255"/>
      <c r="HN214" s="255"/>
      <c r="HO214" s="255"/>
      <c r="HP214" s="255"/>
      <c r="HQ214" s="255"/>
      <c r="HR214" s="255"/>
      <c r="HS214" s="255"/>
      <c r="HT214" s="255"/>
      <c r="HU214" s="255"/>
      <c r="HV214" s="255"/>
      <c r="HW214" s="255"/>
      <c r="HX214" s="255"/>
      <c r="HY214" s="255"/>
      <c r="HZ214" s="255"/>
      <c r="IA214" s="255"/>
      <c r="IB214" s="255"/>
      <c r="IC214" s="255"/>
      <c r="ID214" s="255"/>
      <c r="IE214" s="255"/>
      <c r="IF214" s="255"/>
      <c r="IG214" s="255"/>
      <c r="IH214" s="255"/>
      <c r="II214" s="255"/>
      <c r="IJ214" s="255"/>
      <c r="IK214" s="255"/>
      <c r="IL214" s="255"/>
      <c r="IM214" s="255"/>
      <c r="IN214" s="255"/>
      <c r="IO214" s="255"/>
      <c r="IP214" s="255"/>
      <c r="IQ214" s="255"/>
      <c r="IR214" s="255"/>
      <c r="IS214" s="255"/>
      <c r="IT214" s="255"/>
      <c r="IU214" s="255"/>
      <c r="IV214" s="255"/>
    </row>
    <row r="215" spans="1:256" ht="26.4" hidden="1" x14ac:dyDescent="0.25">
      <c r="A215" s="235" t="s">
        <v>252</v>
      </c>
      <c r="B215" s="237" t="s">
        <v>466</v>
      </c>
      <c r="C215" s="246" t="s">
        <v>317</v>
      </c>
      <c r="D215" s="246" t="s">
        <v>196</v>
      </c>
      <c r="E215" s="246" t="s">
        <v>513</v>
      </c>
      <c r="F215" s="246" t="s">
        <v>253</v>
      </c>
      <c r="G215" s="238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/>
      <c r="Y215" s="255"/>
      <c r="Z215" s="255"/>
      <c r="AA215" s="255"/>
      <c r="AB215" s="255"/>
      <c r="AC215" s="255"/>
      <c r="AD215" s="255"/>
      <c r="AE215" s="255"/>
      <c r="AF215" s="255"/>
      <c r="AG215" s="255"/>
      <c r="AH215" s="255"/>
      <c r="AI215" s="255"/>
      <c r="AJ215" s="255"/>
      <c r="AK215" s="255"/>
      <c r="AL215" s="255"/>
      <c r="AM215" s="255"/>
      <c r="AN215" s="255"/>
      <c r="AO215" s="255"/>
      <c r="AP215" s="255"/>
      <c r="AQ215" s="255"/>
      <c r="AR215" s="255"/>
      <c r="AS215" s="255"/>
      <c r="AT215" s="255"/>
      <c r="AU215" s="255"/>
      <c r="AV215" s="255"/>
      <c r="AW215" s="255"/>
      <c r="AX215" s="255"/>
      <c r="AY215" s="255"/>
      <c r="AZ215" s="255"/>
      <c r="BA215" s="255"/>
      <c r="BB215" s="255"/>
      <c r="BC215" s="255"/>
      <c r="BD215" s="255"/>
      <c r="BE215" s="255"/>
      <c r="BF215" s="255"/>
      <c r="BG215" s="255"/>
      <c r="BH215" s="255"/>
      <c r="BI215" s="255"/>
      <c r="BJ215" s="255"/>
      <c r="BK215" s="255"/>
      <c r="BL215" s="255"/>
      <c r="BM215" s="255"/>
      <c r="BN215" s="255"/>
      <c r="BO215" s="255"/>
      <c r="BP215" s="255"/>
      <c r="BQ215" s="255"/>
      <c r="BR215" s="255"/>
      <c r="BS215" s="255"/>
      <c r="BT215" s="255"/>
      <c r="BU215" s="255"/>
      <c r="BV215" s="255"/>
      <c r="BW215" s="255"/>
      <c r="BX215" s="255"/>
      <c r="BY215" s="255"/>
      <c r="BZ215" s="255"/>
      <c r="CA215" s="255"/>
      <c r="CB215" s="255"/>
      <c r="CC215" s="255"/>
      <c r="CD215" s="255"/>
      <c r="CE215" s="255"/>
      <c r="CF215" s="255"/>
      <c r="CG215" s="255"/>
      <c r="CH215" s="255"/>
      <c r="CI215" s="255"/>
      <c r="CJ215" s="255"/>
      <c r="CK215" s="255"/>
      <c r="CL215" s="255"/>
      <c r="CM215" s="255"/>
      <c r="CN215" s="255"/>
      <c r="CO215" s="255"/>
      <c r="CP215" s="255"/>
      <c r="CQ215" s="255"/>
      <c r="CR215" s="255"/>
      <c r="CS215" s="255"/>
      <c r="CT215" s="255"/>
      <c r="CU215" s="255"/>
      <c r="CV215" s="255"/>
      <c r="CW215" s="255"/>
      <c r="CX215" s="255"/>
      <c r="CY215" s="255"/>
      <c r="CZ215" s="255"/>
      <c r="DA215" s="255"/>
      <c r="DB215" s="255"/>
      <c r="DC215" s="255"/>
      <c r="DD215" s="255"/>
      <c r="DE215" s="255"/>
      <c r="DF215" s="255"/>
      <c r="DG215" s="255"/>
      <c r="DH215" s="255"/>
      <c r="DI215" s="255"/>
      <c r="DJ215" s="255"/>
      <c r="DK215" s="255"/>
      <c r="DL215" s="255"/>
      <c r="DM215" s="255"/>
      <c r="DN215" s="255"/>
      <c r="DO215" s="255"/>
      <c r="DP215" s="255"/>
      <c r="DQ215" s="255"/>
      <c r="DR215" s="255"/>
      <c r="DS215" s="255"/>
      <c r="DT215" s="255"/>
      <c r="DU215" s="255"/>
      <c r="DV215" s="255"/>
      <c r="DW215" s="255"/>
      <c r="DX215" s="255"/>
      <c r="DY215" s="255"/>
      <c r="DZ215" s="255"/>
      <c r="EA215" s="255"/>
      <c r="EB215" s="255"/>
      <c r="EC215" s="255"/>
      <c r="ED215" s="255"/>
      <c r="EE215" s="255"/>
      <c r="EF215" s="255"/>
      <c r="EG215" s="255"/>
      <c r="EH215" s="255"/>
      <c r="EI215" s="255"/>
      <c r="EJ215" s="255"/>
      <c r="EK215" s="255"/>
      <c r="EL215" s="255"/>
      <c r="EM215" s="255"/>
      <c r="EN215" s="255"/>
      <c r="EO215" s="255"/>
      <c r="EP215" s="255"/>
      <c r="EQ215" s="255"/>
      <c r="ER215" s="255"/>
      <c r="ES215" s="255"/>
      <c r="ET215" s="255"/>
      <c r="EU215" s="255"/>
      <c r="EV215" s="255"/>
      <c r="EW215" s="255"/>
      <c r="EX215" s="255"/>
      <c r="EY215" s="255"/>
      <c r="EZ215" s="255"/>
      <c r="FA215" s="255"/>
      <c r="FB215" s="255"/>
      <c r="FC215" s="255"/>
      <c r="FD215" s="255"/>
      <c r="FE215" s="255"/>
      <c r="FF215" s="255"/>
      <c r="FG215" s="255"/>
      <c r="FH215" s="255"/>
      <c r="FI215" s="255"/>
      <c r="FJ215" s="255"/>
      <c r="FK215" s="255"/>
      <c r="FL215" s="255"/>
      <c r="FM215" s="255"/>
      <c r="FN215" s="255"/>
      <c r="FO215" s="255"/>
      <c r="FP215" s="255"/>
      <c r="FQ215" s="255"/>
      <c r="FR215" s="255"/>
      <c r="FS215" s="255"/>
      <c r="FT215" s="255"/>
      <c r="FU215" s="255"/>
      <c r="FV215" s="255"/>
      <c r="FW215" s="255"/>
      <c r="FX215" s="255"/>
      <c r="FY215" s="255"/>
      <c r="FZ215" s="255"/>
      <c r="GA215" s="255"/>
      <c r="GB215" s="255"/>
      <c r="GC215" s="255"/>
      <c r="GD215" s="255"/>
      <c r="GE215" s="255"/>
      <c r="GF215" s="255"/>
      <c r="GG215" s="255"/>
      <c r="GH215" s="255"/>
      <c r="GI215" s="255"/>
      <c r="GJ215" s="255"/>
      <c r="GK215" s="255"/>
      <c r="GL215" s="255"/>
      <c r="GM215" s="255"/>
      <c r="GN215" s="255"/>
      <c r="GO215" s="255"/>
      <c r="GP215" s="255"/>
      <c r="GQ215" s="255"/>
      <c r="GR215" s="255"/>
      <c r="GS215" s="255"/>
      <c r="GT215" s="255"/>
      <c r="GU215" s="255"/>
      <c r="GV215" s="255"/>
      <c r="GW215" s="255"/>
      <c r="GX215" s="255"/>
      <c r="GY215" s="255"/>
      <c r="GZ215" s="255"/>
      <c r="HA215" s="255"/>
      <c r="HB215" s="255"/>
      <c r="HC215" s="255"/>
      <c r="HD215" s="255"/>
      <c r="HE215" s="255"/>
      <c r="HF215" s="255"/>
      <c r="HG215" s="255"/>
      <c r="HH215" s="255"/>
      <c r="HI215" s="255"/>
      <c r="HJ215" s="255"/>
      <c r="HK215" s="255"/>
      <c r="HL215" s="255"/>
      <c r="HM215" s="255"/>
      <c r="HN215" s="255"/>
      <c r="HO215" s="255"/>
      <c r="HP215" s="255"/>
      <c r="HQ215" s="255"/>
      <c r="HR215" s="255"/>
      <c r="HS215" s="255"/>
      <c r="HT215" s="255"/>
      <c r="HU215" s="255"/>
      <c r="HV215" s="255"/>
      <c r="HW215" s="255"/>
      <c r="HX215" s="255"/>
      <c r="HY215" s="255"/>
      <c r="HZ215" s="255"/>
      <c r="IA215" s="255"/>
      <c r="IB215" s="255"/>
      <c r="IC215" s="255"/>
      <c r="ID215" s="255"/>
      <c r="IE215" s="255"/>
      <c r="IF215" s="255"/>
      <c r="IG215" s="255"/>
      <c r="IH215" s="255"/>
      <c r="II215" s="255"/>
      <c r="IJ215" s="255"/>
      <c r="IK215" s="255"/>
      <c r="IL215" s="255"/>
      <c r="IM215" s="255"/>
      <c r="IN215" s="255"/>
      <c r="IO215" s="255"/>
      <c r="IP215" s="255"/>
      <c r="IQ215" s="255"/>
      <c r="IR215" s="255"/>
      <c r="IS215" s="255"/>
      <c r="IT215" s="255"/>
      <c r="IU215" s="255"/>
      <c r="IV215" s="255"/>
    </row>
    <row r="216" spans="1:256" ht="26.4" x14ac:dyDescent="0.25">
      <c r="A216" s="291" t="s">
        <v>510</v>
      </c>
      <c r="B216" s="293">
        <v>510</v>
      </c>
      <c r="C216" s="237" t="s">
        <v>317</v>
      </c>
      <c r="D216" s="237" t="s">
        <v>196</v>
      </c>
      <c r="E216" s="246" t="s">
        <v>334</v>
      </c>
      <c r="F216" s="246"/>
      <c r="G216" s="238">
        <f>SUM(G218+G217)</f>
        <v>47869.2</v>
      </c>
    </row>
    <row r="217" spans="1:256" ht="26.4" hidden="1" x14ac:dyDescent="0.25">
      <c r="A217" s="239" t="s">
        <v>468</v>
      </c>
      <c r="B217" s="294">
        <v>510</v>
      </c>
      <c r="C217" s="241" t="s">
        <v>317</v>
      </c>
      <c r="D217" s="241" t="s">
        <v>196</v>
      </c>
      <c r="E217" s="241" t="s">
        <v>334</v>
      </c>
      <c r="F217" s="256" t="s">
        <v>200</v>
      </c>
      <c r="G217" s="238"/>
    </row>
    <row r="218" spans="1:256" ht="26.4" x14ac:dyDescent="0.25">
      <c r="A218" s="239" t="s">
        <v>252</v>
      </c>
      <c r="B218" s="294">
        <v>510</v>
      </c>
      <c r="C218" s="241" t="s">
        <v>317</v>
      </c>
      <c r="D218" s="241" t="s">
        <v>196</v>
      </c>
      <c r="E218" s="241" t="s">
        <v>334</v>
      </c>
      <c r="F218" s="241" t="s">
        <v>253</v>
      </c>
      <c r="G218" s="242">
        <v>47869.2</v>
      </c>
    </row>
    <row r="219" spans="1:256" s="166" customFormat="1" ht="39.6" x14ac:dyDescent="0.25">
      <c r="A219" s="235" t="s">
        <v>332</v>
      </c>
      <c r="B219" s="293">
        <v>510</v>
      </c>
      <c r="C219" s="237" t="s">
        <v>317</v>
      </c>
      <c r="D219" s="237" t="s">
        <v>196</v>
      </c>
      <c r="E219" s="237" t="s">
        <v>333</v>
      </c>
      <c r="F219" s="237"/>
      <c r="G219" s="238">
        <f>SUM(G220)</f>
        <v>50</v>
      </c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7"/>
      <c r="BJ219" s="207"/>
      <c r="BK219" s="207"/>
      <c r="BL219" s="207"/>
      <c r="BM219" s="207"/>
      <c r="BN219" s="207"/>
      <c r="BO219" s="207"/>
      <c r="BP219" s="207"/>
      <c r="BQ219" s="207"/>
      <c r="BR219" s="207"/>
      <c r="BS219" s="207"/>
      <c r="BT219" s="207"/>
      <c r="BU219" s="207"/>
      <c r="BV219" s="207"/>
      <c r="BW219" s="207"/>
      <c r="BX219" s="207"/>
      <c r="BY219" s="207"/>
      <c r="BZ219" s="207"/>
      <c r="CA219" s="207"/>
      <c r="CB219" s="207"/>
      <c r="CC219" s="207"/>
      <c r="CD219" s="207"/>
      <c r="CE219" s="207"/>
      <c r="CF219" s="207"/>
      <c r="CG219" s="207"/>
      <c r="CH219" s="207"/>
      <c r="CI219" s="207"/>
      <c r="CJ219" s="207"/>
      <c r="CK219" s="207"/>
      <c r="CL219" s="207"/>
      <c r="CM219" s="207"/>
      <c r="CN219" s="207"/>
      <c r="CO219" s="207"/>
      <c r="CP219" s="207"/>
      <c r="CQ219" s="207"/>
      <c r="CR219" s="207"/>
      <c r="CS219" s="207"/>
      <c r="CT219" s="207"/>
      <c r="CU219" s="207"/>
      <c r="CV219" s="207"/>
      <c r="CW219" s="207"/>
      <c r="CX219" s="207"/>
      <c r="CY219" s="207"/>
      <c r="CZ219" s="207"/>
      <c r="DA219" s="207"/>
      <c r="DB219" s="207"/>
      <c r="DC219" s="207"/>
      <c r="DD219" s="207"/>
      <c r="DE219" s="207"/>
      <c r="DF219" s="207"/>
      <c r="DG219" s="207"/>
      <c r="DH219" s="207"/>
      <c r="DI219" s="207"/>
      <c r="DJ219" s="207"/>
      <c r="DK219" s="207"/>
      <c r="DL219" s="207"/>
      <c r="DM219" s="207"/>
      <c r="DN219" s="207"/>
      <c r="DO219" s="207"/>
      <c r="DP219" s="207"/>
      <c r="DQ219" s="207"/>
      <c r="DR219" s="207"/>
      <c r="DS219" s="207"/>
      <c r="DT219" s="207"/>
      <c r="DU219" s="207"/>
      <c r="DV219" s="207"/>
      <c r="DW219" s="207"/>
      <c r="DX219" s="207"/>
      <c r="DY219" s="207"/>
      <c r="DZ219" s="207"/>
      <c r="EA219" s="207"/>
      <c r="EB219" s="207"/>
      <c r="EC219" s="207"/>
      <c r="ED219" s="207"/>
      <c r="EE219" s="207"/>
      <c r="EF219" s="207"/>
      <c r="EG219" s="207"/>
      <c r="EH219" s="207"/>
      <c r="EI219" s="207"/>
      <c r="EJ219" s="207"/>
      <c r="EK219" s="207"/>
      <c r="EL219" s="207"/>
      <c r="EM219" s="207"/>
      <c r="EN219" s="207"/>
      <c r="EO219" s="207"/>
      <c r="EP219" s="207"/>
      <c r="EQ219" s="207"/>
      <c r="ER219" s="207"/>
      <c r="ES219" s="207"/>
      <c r="ET219" s="207"/>
      <c r="EU219" s="207"/>
      <c r="EV219" s="207"/>
      <c r="EW219" s="207"/>
      <c r="EX219" s="207"/>
      <c r="EY219" s="207"/>
      <c r="EZ219" s="207"/>
      <c r="FA219" s="207"/>
      <c r="FB219" s="207"/>
      <c r="FC219" s="207"/>
      <c r="FD219" s="207"/>
      <c r="FE219" s="207"/>
      <c r="FF219" s="207"/>
      <c r="FG219" s="207"/>
      <c r="FH219" s="207"/>
      <c r="FI219" s="207"/>
      <c r="FJ219" s="207"/>
      <c r="FK219" s="207"/>
      <c r="FL219" s="207"/>
      <c r="FM219" s="207"/>
      <c r="FN219" s="207"/>
      <c r="FO219" s="207"/>
      <c r="FP219" s="207"/>
      <c r="FQ219" s="207"/>
      <c r="FR219" s="207"/>
      <c r="FS219" s="207"/>
      <c r="FT219" s="207"/>
      <c r="FU219" s="207"/>
      <c r="FV219" s="207"/>
      <c r="FW219" s="207"/>
      <c r="FX219" s="207"/>
      <c r="FY219" s="207"/>
      <c r="FZ219" s="207"/>
      <c r="GA219" s="207"/>
      <c r="GB219" s="207"/>
      <c r="GC219" s="207"/>
      <c r="GD219" s="207"/>
      <c r="GE219" s="207"/>
      <c r="GF219" s="207"/>
      <c r="GG219" s="207"/>
      <c r="GH219" s="207"/>
      <c r="GI219" s="207"/>
      <c r="GJ219" s="207"/>
      <c r="GK219" s="207"/>
      <c r="GL219" s="207"/>
      <c r="GM219" s="207"/>
      <c r="GN219" s="207"/>
      <c r="GO219" s="207"/>
      <c r="GP219" s="207"/>
      <c r="GQ219" s="207"/>
      <c r="GR219" s="207"/>
      <c r="GS219" s="207"/>
      <c r="GT219" s="207"/>
      <c r="GU219" s="207"/>
      <c r="GV219" s="207"/>
      <c r="GW219" s="207"/>
      <c r="GX219" s="207"/>
      <c r="GY219" s="207"/>
      <c r="GZ219" s="207"/>
      <c r="HA219" s="207"/>
      <c r="HB219" s="207"/>
      <c r="HC219" s="207"/>
      <c r="HD219" s="207"/>
      <c r="HE219" s="207"/>
      <c r="HF219" s="207"/>
      <c r="HG219" s="207"/>
      <c r="HH219" s="207"/>
      <c r="HI219" s="207"/>
      <c r="HJ219" s="207"/>
      <c r="HK219" s="207"/>
      <c r="HL219" s="207"/>
      <c r="HM219" s="207"/>
      <c r="HN219" s="207"/>
      <c r="HO219" s="207"/>
      <c r="HP219" s="207"/>
      <c r="HQ219" s="207"/>
      <c r="HR219" s="207"/>
      <c r="HS219" s="207"/>
      <c r="HT219" s="207"/>
      <c r="HU219" s="207"/>
      <c r="HV219" s="207"/>
      <c r="HW219" s="207"/>
      <c r="HX219" s="207"/>
      <c r="HY219" s="207"/>
      <c r="HZ219" s="207"/>
      <c r="IA219" s="207"/>
      <c r="IB219" s="207"/>
      <c r="IC219" s="207"/>
      <c r="ID219" s="207"/>
      <c r="IE219" s="207"/>
      <c r="IF219" s="207"/>
      <c r="IG219" s="207"/>
      <c r="IH219" s="207"/>
      <c r="II219" s="207"/>
      <c r="IJ219" s="207"/>
      <c r="IK219" s="207"/>
      <c r="IL219" s="207"/>
      <c r="IM219" s="207"/>
      <c r="IN219" s="207"/>
      <c r="IO219" s="207"/>
      <c r="IP219" s="207"/>
      <c r="IQ219" s="207"/>
      <c r="IR219" s="207"/>
      <c r="IS219" s="207"/>
      <c r="IT219" s="207"/>
      <c r="IU219" s="207"/>
      <c r="IV219" s="207"/>
    </row>
    <row r="220" spans="1:256" s="167" customFormat="1" ht="26.4" x14ac:dyDescent="0.25">
      <c r="A220" s="239" t="s">
        <v>252</v>
      </c>
      <c r="B220" s="293">
        <v>510</v>
      </c>
      <c r="C220" s="237" t="s">
        <v>317</v>
      </c>
      <c r="D220" s="237" t="s">
        <v>196</v>
      </c>
      <c r="E220" s="237" t="s">
        <v>333</v>
      </c>
      <c r="F220" s="241" t="s">
        <v>253</v>
      </c>
      <c r="G220" s="242">
        <v>50</v>
      </c>
      <c r="H220" s="207"/>
      <c r="I220" s="207"/>
      <c r="J220" s="207"/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  <c r="W220" s="207"/>
      <c r="X220" s="207"/>
      <c r="Y220" s="207"/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7"/>
      <c r="AS220" s="207"/>
      <c r="AT220" s="207"/>
      <c r="AU220" s="207"/>
      <c r="AV220" s="207"/>
      <c r="AW220" s="207"/>
      <c r="AX220" s="207"/>
      <c r="AY220" s="207"/>
      <c r="AZ220" s="207"/>
      <c r="BA220" s="207"/>
      <c r="BB220" s="207"/>
      <c r="BC220" s="207"/>
      <c r="BD220" s="207"/>
      <c r="BE220" s="207"/>
      <c r="BF220" s="207"/>
      <c r="BG220" s="207"/>
      <c r="BH220" s="207"/>
      <c r="BI220" s="207"/>
      <c r="BJ220" s="207"/>
      <c r="BK220" s="207"/>
      <c r="BL220" s="207"/>
      <c r="BM220" s="207"/>
      <c r="BN220" s="207"/>
      <c r="BO220" s="207"/>
      <c r="BP220" s="207"/>
      <c r="BQ220" s="207"/>
      <c r="BR220" s="207"/>
      <c r="BS220" s="207"/>
      <c r="BT220" s="207"/>
      <c r="BU220" s="207"/>
      <c r="BV220" s="207"/>
      <c r="BW220" s="207"/>
      <c r="BX220" s="207"/>
      <c r="BY220" s="207"/>
      <c r="BZ220" s="207"/>
      <c r="CA220" s="207"/>
      <c r="CB220" s="207"/>
      <c r="CC220" s="207"/>
      <c r="CD220" s="207"/>
      <c r="CE220" s="207"/>
      <c r="CF220" s="207"/>
      <c r="CG220" s="207"/>
      <c r="CH220" s="207"/>
      <c r="CI220" s="207"/>
      <c r="CJ220" s="207"/>
      <c r="CK220" s="207"/>
      <c r="CL220" s="207"/>
      <c r="CM220" s="207"/>
      <c r="CN220" s="207"/>
      <c r="CO220" s="207"/>
      <c r="CP220" s="207"/>
      <c r="CQ220" s="207"/>
      <c r="CR220" s="207"/>
      <c r="CS220" s="207"/>
      <c r="CT220" s="207"/>
      <c r="CU220" s="207"/>
      <c r="CV220" s="207"/>
      <c r="CW220" s="207"/>
      <c r="CX220" s="207"/>
      <c r="CY220" s="207"/>
      <c r="CZ220" s="207"/>
      <c r="DA220" s="207"/>
      <c r="DB220" s="207"/>
      <c r="DC220" s="207"/>
      <c r="DD220" s="207"/>
      <c r="DE220" s="207"/>
      <c r="DF220" s="207"/>
      <c r="DG220" s="207"/>
      <c r="DH220" s="207"/>
      <c r="DI220" s="207"/>
      <c r="DJ220" s="207"/>
      <c r="DK220" s="207"/>
      <c r="DL220" s="207"/>
      <c r="DM220" s="207"/>
      <c r="DN220" s="207"/>
      <c r="DO220" s="207"/>
      <c r="DP220" s="207"/>
      <c r="DQ220" s="207"/>
      <c r="DR220" s="207"/>
      <c r="DS220" s="207"/>
      <c r="DT220" s="207"/>
      <c r="DU220" s="207"/>
      <c r="DV220" s="207"/>
      <c r="DW220" s="207"/>
      <c r="DX220" s="207"/>
      <c r="DY220" s="207"/>
      <c r="DZ220" s="207"/>
      <c r="EA220" s="207"/>
      <c r="EB220" s="207"/>
      <c r="EC220" s="207"/>
      <c r="ED220" s="207"/>
      <c r="EE220" s="207"/>
      <c r="EF220" s="207"/>
      <c r="EG220" s="207"/>
      <c r="EH220" s="207"/>
      <c r="EI220" s="207"/>
      <c r="EJ220" s="207"/>
      <c r="EK220" s="207"/>
      <c r="EL220" s="207"/>
      <c r="EM220" s="207"/>
      <c r="EN220" s="207"/>
      <c r="EO220" s="207"/>
      <c r="EP220" s="207"/>
      <c r="EQ220" s="207"/>
      <c r="ER220" s="207"/>
      <c r="ES220" s="207"/>
      <c r="ET220" s="207"/>
      <c r="EU220" s="207"/>
      <c r="EV220" s="207"/>
      <c r="EW220" s="207"/>
      <c r="EX220" s="207"/>
      <c r="EY220" s="207"/>
      <c r="EZ220" s="207"/>
      <c r="FA220" s="207"/>
      <c r="FB220" s="207"/>
      <c r="FC220" s="207"/>
      <c r="FD220" s="207"/>
      <c r="FE220" s="207"/>
      <c r="FF220" s="207"/>
      <c r="FG220" s="207"/>
      <c r="FH220" s="207"/>
      <c r="FI220" s="207"/>
      <c r="FJ220" s="207"/>
      <c r="FK220" s="207"/>
      <c r="FL220" s="207"/>
      <c r="FM220" s="207"/>
      <c r="FN220" s="207"/>
      <c r="FO220" s="207"/>
      <c r="FP220" s="207"/>
      <c r="FQ220" s="207"/>
      <c r="FR220" s="207"/>
      <c r="FS220" s="207"/>
      <c r="FT220" s="207"/>
      <c r="FU220" s="207"/>
      <c r="FV220" s="207"/>
      <c r="FW220" s="207"/>
      <c r="FX220" s="207"/>
      <c r="FY220" s="207"/>
      <c r="FZ220" s="207"/>
      <c r="GA220" s="207"/>
      <c r="GB220" s="207"/>
      <c r="GC220" s="207"/>
      <c r="GD220" s="207"/>
      <c r="GE220" s="207"/>
      <c r="GF220" s="207"/>
      <c r="GG220" s="207"/>
      <c r="GH220" s="207"/>
      <c r="GI220" s="207"/>
      <c r="GJ220" s="207"/>
      <c r="GK220" s="207"/>
      <c r="GL220" s="207"/>
      <c r="GM220" s="207"/>
      <c r="GN220" s="207"/>
      <c r="GO220" s="207"/>
      <c r="GP220" s="207"/>
      <c r="GQ220" s="207"/>
      <c r="GR220" s="207"/>
      <c r="GS220" s="207"/>
      <c r="GT220" s="207"/>
      <c r="GU220" s="207"/>
      <c r="GV220" s="207"/>
      <c r="GW220" s="207"/>
      <c r="GX220" s="207"/>
      <c r="GY220" s="207"/>
      <c r="GZ220" s="207"/>
      <c r="HA220" s="207"/>
      <c r="HB220" s="207"/>
      <c r="HC220" s="207"/>
      <c r="HD220" s="207"/>
      <c r="HE220" s="207"/>
      <c r="HF220" s="207"/>
      <c r="HG220" s="207"/>
      <c r="HH220" s="207"/>
      <c r="HI220" s="207"/>
      <c r="HJ220" s="207"/>
      <c r="HK220" s="207"/>
      <c r="HL220" s="207"/>
      <c r="HM220" s="207"/>
      <c r="HN220" s="207"/>
      <c r="HO220" s="207"/>
      <c r="HP220" s="207"/>
      <c r="HQ220" s="207"/>
      <c r="HR220" s="207"/>
      <c r="HS220" s="207"/>
      <c r="HT220" s="207"/>
      <c r="HU220" s="207"/>
      <c r="HV220" s="207"/>
      <c r="HW220" s="207"/>
      <c r="HX220" s="207"/>
      <c r="HY220" s="207"/>
      <c r="HZ220" s="207"/>
      <c r="IA220" s="207"/>
      <c r="IB220" s="207"/>
      <c r="IC220" s="207"/>
      <c r="ID220" s="207"/>
      <c r="IE220" s="207"/>
      <c r="IF220" s="207"/>
      <c r="IG220" s="207"/>
      <c r="IH220" s="207"/>
      <c r="II220" s="207"/>
      <c r="IJ220" s="207"/>
      <c r="IK220" s="207"/>
      <c r="IL220" s="207"/>
      <c r="IM220" s="207"/>
      <c r="IN220" s="207"/>
      <c r="IO220" s="207"/>
      <c r="IP220" s="207"/>
      <c r="IQ220" s="207"/>
      <c r="IR220" s="207"/>
      <c r="IS220" s="207"/>
      <c r="IT220" s="207"/>
      <c r="IU220" s="207"/>
      <c r="IV220" s="207"/>
    </row>
    <row r="221" spans="1:256" s="167" customFormat="1" ht="27.75" customHeight="1" x14ac:dyDescent="0.25">
      <c r="A221" s="235" t="s">
        <v>472</v>
      </c>
      <c r="B221" s="260" t="s">
        <v>466</v>
      </c>
      <c r="C221" s="295" t="s">
        <v>317</v>
      </c>
      <c r="D221" s="295" t="s">
        <v>196</v>
      </c>
      <c r="E221" s="295" t="s">
        <v>246</v>
      </c>
      <c r="F221" s="295"/>
      <c r="G221" s="296">
        <f>SUM(G222)</f>
        <v>167</v>
      </c>
      <c r="H221" s="207"/>
      <c r="I221" s="207"/>
      <c r="J221" s="207"/>
      <c r="K221" s="207"/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  <c r="AD221" s="207"/>
      <c r="AE221" s="207"/>
      <c r="AF221" s="207"/>
      <c r="AG221" s="207"/>
      <c r="AH221" s="207"/>
      <c r="AI221" s="207"/>
      <c r="AJ221" s="207"/>
      <c r="AK221" s="207"/>
      <c r="AL221" s="207"/>
      <c r="AM221" s="207"/>
      <c r="AN221" s="207"/>
      <c r="AO221" s="207"/>
      <c r="AP221" s="207"/>
      <c r="AQ221" s="207"/>
      <c r="AR221" s="207"/>
      <c r="AS221" s="207"/>
      <c r="AT221" s="207"/>
      <c r="AU221" s="207"/>
      <c r="AV221" s="207"/>
      <c r="AW221" s="207"/>
      <c r="AX221" s="207"/>
      <c r="AY221" s="207"/>
      <c r="AZ221" s="207"/>
      <c r="BA221" s="207"/>
      <c r="BB221" s="207"/>
      <c r="BC221" s="207"/>
      <c r="BD221" s="207"/>
      <c r="BE221" s="207"/>
      <c r="BF221" s="207"/>
      <c r="BG221" s="207"/>
      <c r="BH221" s="207"/>
      <c r="BI221" s="207"/>
      <c r="BJ221" s="207"/>
      <c r="BK221" s="207"/>
      <c r="BL221" s="207"/>
      <c r="BM221" s="207"/>
      <c r="BN221" s="207"/>
      <c r="BO221" s="207"/>
      <c r="BP221" s="207"/>
      <c r="BQ221" s="207"/>
      <c r="BR221" s="207"/>
      <c r="BS221" s="207"/>
      <c r="BT221" s="207"/>
      <c r="BU221" s="207"/>
      <c r="BV221" s="207"/>
      <c r="BW221" s="207"/>
      <c r="BX221" s="207"/>
      <c r="BY221" s="207"/>
      <c r="BZ221" s="207"/>
      <c r="CA221" s="207"/>
      <c r="CB221" s="207"/>
      <c r="CC221" s="207"/>
      <c r="CD221" s="207"/>
      <c r="CE221" s="207"/>
      <c r="CF221" s="207"/>
      <c r="CG221" s="207"/>
      <c r="CH221" s="207"/>
      <c r="CI221" s="207"/>
      <c r="CJ221" s="207"/>
      <c r="CK221" s="207"/>
      <c r="CL221" s="207"/>
      <c r="CM221" s="207"/>
      <c r="CN221" s="207"/>
      <c r="CO221" s="207"/>
      <c r="CP221" s="207"/>
      <c r="CQ221" s="207"/>
      <c r="CR221" s="207"/>
      <c r="CS221" s="207"/>
      <c r="CT221" s="207"/>
      <c r="CU221" s="207"/>
      <c r="CV221" s="207"/>
      <c r="CW221" s="207"/>
      <c r="CX221" s="207"/>
      <c r="CY221" s="207"/>
      <c r="CZ221" s="207"/>
      <c r="DA221" s="207"/>
      <c r="DB221" s="207"/>
      <c r="DC221" s="207"/>
      <c r="DD221" s="207"/>
      <c r="DE221" s="207"/>
      <c r="DF221" s="207"/>
      <c r="DG221" s="207"/>
      <c r="DH221" s="207"/>
      <c r="DI221" s="207"/>
      <c r="DJ221" s="207"/>
      <c r="DK221" s="207"/>
      <c r="DL221" s="207"/>
      <c r="DM221" s="207"/>
      <c r="DN221" s="207"/>
      <c r="DO221" s="207"/>
      <c r="DP221" s="207"/>
      <c r="DQ221" s="207"/>
      <c r="DR221" s="207"/>
      <c r="DS221" s="207"/>
      <c r="DT221" s="207"/>
      <c r="DU221" s="207"/>
      <c r="DV221" s="207"/>
      <c r="DW221" s="207"/>
      <c r="DX221" s="207"/>
      <c r="DY221" s="207"/>
      <c r="DZ221" s="207"/>
      <c r="EA221" s="207"/>
      <c r="EB221" s="207"/>
      <c r="EC221" s="207"/>
      <c r="ED221" s="207"/>
      <c r="EE221" s="207"/>
      <c r="EF221" s="207"/>
      <c r="EG221" s="207"/>
      <c r="EH221" s="207"/>
      <c r="EI221" s="207"/>
      <c r="EJ221" s="207"/>
      <c r="EK221" s="207"/>
      <c r="EL221" s="207"/>
      <c r="EM221" s="207"/>
      <c r="EN221" s="207"/>
      <c r="EO221" s="207"/>
      <c r="EP221" s="207"/>
      <c r="EQ221" s="207"/>
      <c r="ER221" s="207"/>
      <c r="ES221" s="207"/>
      <c r="ET221" s="207"/>
      <c r="EU221" s="207"/>
      <c r="EV221" s="207"/>
      <c r="EW221" s="207"/>
      <c r="EX221" s="207"/>
      <c r="EY221" s="207"/>
      <c r="EZ221" s="207"/>
      <c r="FA221" s="207"/>
      <c r="FB221" s="207"/>
      <c r="FC221" s="207"/>
      <c r="FD221" s="207"/>
      <c r="FE221" s="207"/>
      <c r="FF221" s="207"/>
      <c r="FG221" s="207"/>
      <c r="FH221" s="207"/>
      <c r="FI221" s="207"/>
      <c r="FJ221" s="207"/>
      <c r="FK221" s="207"/>
      <c r="FL221" s="207"/>
      <c r="FM221" s="207"/>
      <c r="FN221" s="207"/>
      <c r="FO221" s="207"/>
      <c r="FP221" s="207"/>
      <c r="FQ221" s="207"/>
      <c r="FR221" s="207"/>
      <c r="FS221" s="207"/>
      <c r="FT221" s="207"/>
      <c r="FU221" s="207"/>
      <c r="FV221" s="207"/>
      <c r="FW221" s="207"/>
      <c r="FX221" s="207"/>
      <c r="FY221" s="207"/>
      <c r="FZ221" s="207"/>
      <c r="GA221" s="207"/>
      <c r="GB221" s="207"/>
      <c r="GC221" s="207"/>
      <c r="GD221" s="207"/>
      <c r="GE221" s="207"/>
      <c r="GF221" s="207"/>
      <c r="GG221" s="207"/>
      <c r="GH221" s="207"/>
      <c r="GI221" s="207"/>
      <c r="GJ221" s="207"/>
      <c r="GK221" s="207"/>
      <c r="GL221" s="207"/>
      <c r="GM221" s="207"/>
      <c r="GN221" s="207"/>
      <c r="GO221" s="207"/>
      <c r="GP221" s="207"/>
      <c r="GQ221" s="207"/>
      <c r="GR221" s="207"/>
      <c r="GS221" s="207"/>
      <c r="GT221" s="207"/>
      <c r="GU221" s="207"/>
      <c r="GV221" s="207"/>
      <c r="GW221" s="207"/>
      <c r="GX221" s="207"/>
      <c r="GY221" s="207"/>
      <c r="GZ221" s="207"/>
      <c r="HA221" s="207"/>
      <c r="HB221" s="207"/>
      <c r="HC221" s="207"/>
      <c r="HD221" s="207"/>
      <c r="HE221" s="207"/>
      <c r="HF221" s="207"/>
      <c r="HG221" s="207"/>
      <c r="HH221" s="207"/>
      <c r="HI221" s="207"/>
      <c r="HJ221" s="207"/>
      <c r="HK221" s="207"/>
      <c r="HL221" s="207"/>
      <c r="HM221" s="207"/>
      <c r="HN221" s="207"/>
      <c r="HO221" s="207"/>
      <c r="HP221" s="207"/>
      <c r="HQ221" s="207"/>
      <c r="HR221" s="207"/>
      <c r="HS221" s="207"/>
      <c r="HT221" s="207"/>
      <c r="HU221" s="207"/>
      <c r="HV221" s="207"/>
      <c r="HW221" s="207"/>
      <c r="HX221" s="207"/>
      <c r="HY221" s="207"/>
      <c r="HZ221" s="207"/>
      <c r="IA221" s="207"/>
      <c r="IB221" s="207"/>
      <c r="IC221" s="207"/>
      <c r="ID221" s="207"/>
      <c r="IE221" s="207"/>
      <c r="IF221" s="207"/>
      <c r="IG221" s="207"/>
      <c r="IH221" s="207"/>
      <c r="II221" s="207"/>
      <c r="IJ221" s="207"/>
      <c r="IK221" s="207"/>
      <c r="IL221" s="207"/>
      <c r="IM221" s="207"/>
      <c r="IN221" s="207"/>
      <c r="IO221" s="207"/>
      <c r="IP221" s="207"/>
      <c r="IQ221" s="207"/>
      <c r="IR221" s="207"/>
      <c r="IS221" s="207"/>
      <c r="IT221" s="207"/>
      <c r="IU221" s="207"/>
      <c r="IV221" s="207"/>
    </row>
    <row r="222" spans="1:256" ht="26.4" x14ac:dyDescent="0.25">
      <c r="A222" s="239" t="s">
        <v>252</v>
      </c>
      <c r="B222" s="260" t="s">
        <v>466</v>
      </c>
      <c r="C222" s="297" t="s">
        <v>317</v>
      </c>
      <c r="D222" s="297" t="s">
        <v>196</v>
      </c>
      <c r="E222" s="297" t="s">
        <v>246</v>
      </c>
      <c r="F222" s="297" t="s">
        <v>253</v>
      </c>
      <c r="G222" s="298">
        <v>167</v>
      </c>
    </row>
    <row r="223" spans="1:256" x14ac:dyDescent="0.25">
      <c r="A223" s="290" t="s">
        <v>514</v>
      </c>
      <c r="B223" s="227" t="s">
        <v>466</v>
      </c>
      <c r="C223" s="226" t="s">
        <v>317</v>
      </c>
      <c r="D223" s="226" t="s">
        <v>317</v>
      </c>
      <c r="E223" s="226"/>
      <c r="F223" s="226"/>
      <c r="G223" s="228">
        <f>SUM(G228+G226+G224)</f>
        <v>4876.78</v>
      </c>
    </row>
    <row r="224" spans="1:256" ht="27.6" x14ac:dyDescent="0.3">
      <c r="A224" s="270" t="s">
        <v>445</v>
      </c>
      <c r="B224" s="232" t="s">
        <v>466</v>
      </c>
      <c r="C224" s="244" t="s">
        <v>317</v>
      </c>
      <c r="D224" s="244" t="s">
        <v>317</v>
      </c>
      <c r="E224" s="244" t="s">
        <v>338</v>
      </c>
      <c r="F224" s="244"/>
      <c r="G224" s="233">
        <f>SUM(G225)</f>
        <v>2433</v>
      </c>
      <c r="H224" s="264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4"/>
      <c r="U224" s="264"/>
      <c r="V224" s="264"/>
      <c r="W224" s="264"/>
      <c r="X224" s="264"/>
      <c r="Y224" s="264"/>
      <c r="Z224" s="264"/>
      <c r="AA224" s="264"/>
      <c r="AB224" s="264"/>
      <c r="AC224" s="264"/>
      <c r="AD224" s="264"/>
      <c r="AE224" s="264"/>
      <c r="AF224" s="264"/>
      <c r="AG224" s="264"/>
      <c r="AH224" s="264"/>
      <c r="AI224" s="264"/>
      <c r="AJ224" s="264"/>
      <c r="AK224" s="264"/>
      <c r="AL224" s="264"/>
      <c r="AM224" s="264"/>
      <c r="AN224" s="264"/>
      <c r="AO224" s="264"/>
      <c r="AP224" s="264"/>
      <c r="AQ224" s="264"/>
      <c r="AR224" s="264"/>
      <c r="AS224" s="264"/>
      <c r="AT224" s="264"/>
      <c r="AU224" s="264"/>
      <c r="AV224" s="264"/>
      <c r="AW224" s="264"/>
      <c r="AX224" s="264"/>
      <c r="AY224" s="264"/>
      <c r="AZ224" s="264"/>
      <c r="BA224" s="264"/>
      <c r="BB224" s="264"/>
      <c r="BC224" s="264"/>
      <c r="BD224" s="264"/>
      <c r="BE224" s="264"/>
      <c r="BF224" s="264"/>
      <c r="BG224" s="264"/>
      <c r="BH224" s="264"/>
      <c r="BI224" s="264"/>
      <c r="BJ224" s="264"/>
      <c r="BK224" s="264"/>
      <c r="BL224" s="264"/>
      <c r="BM224" s="264"/>
      <c r="BN224" s="264"/>
      <c r="BO224" s="264"/>
      <c r="BP224" s="264"/>
      <c r="BQ224" s="264"/>
      <c r="BR224" s="264"/>
      <c r="BS224" s="264"/>
      <c r="BT224" s="264"/>
      <c r="BU224" s="264"/>
      <c r="BV224" s="264"/>
      <c r="BW224" s="264"/>
      <c r="BX224" s="264"/>
      <c r="BY224" s="264"/>
      <c r="BZ224" s="264"/>
      <c r="CA224" s="264"/>
      <c r="CB224" s="264"/>
      <c r="CC224" s="264"/>
      <c r="CD224" s="264"/>
      <c r="CE224" s="264"/>
      <c r="CF224" s="264"/>
      <c r="CG224" s="264"/>
      <c r="CH224" s="264"/>
      <c r="CI224" s="264"/>
      <c r="CJ224" s="264"/>
      <c r="CK224" s="264"/>
      <c r="CL224" s="264"/>
      <c r="CM224" s="264"/>
      <c r="CN224" s="264"/>
      <c r="CO224" s="264"/>
      <c r="CP224" s="264"/>
      <c r="CQ224" s="264"/>
      <c r="CR224" s="264"/>
      <c r="CS224" s="264"/>
      <c r="CT224" s="264"/>
      <c r="CU224" s="264"/>
      <c r="CV224" s="264"/>
      <c r="CW224" s="264"/>
      <c r="CX224" s="264"/>
      <c r="CY224" s="264"/>
      <c r="CZ224" s="264"/>
      <c r="DA224" s="264"/>
      <c r="DB224" s="264"/>
      <c r="DC224" s="264"/>
      <c r="DD224" s="264"/>
      <c r="DE224" s="264"/>
      <c r="DF224" s="264"/>
      <c r="DG224" s="264"/>
      <c r="DH224" s="264"/>
      <c r="DI224" s="264"/>
      <c r="DJ224" s="264"/>
      <c r="DK224" s="264"/>
      <c r="DL224" s="264"/>
      <c r="DM224" s="264"/>
      <c r="DN224" s="264"/>
      <c r="DO224" s="264"/>
      <c r="DP224" s="264"/>
      <c r="DQ224" s="264"/>
      <c r="DR224" s="264"/>
      <c r="DS224" s="264"/>
      <c r="DT224" s="264"/>
      <c r="DU224" s="264"/>
      <c r="DV224" s="264"/>
      <c r="DW224" s="264"/>
      <c r="DX224" s="264"/>
      <c r="DY224" s="264"/>
      <c r="DZ224" s="264"/>
      <c r="EA224" s="264"/>
      <c r="EB224" s="264"/>
      <c r="EC224" s="264"/>
      <c r="ED224" s="264"/>
      <c r="EE224" s="264"/>
      <c r="EF224" s="264"/>
      <c r="EG224" s="264"/>
      <c r="EH224" s="264"/>
      <c r="EI224" s="264"/>
      <c r="EJ224" s="264"/>
      <c r="EK224" s="264"/>
      <c r="EL224" s="264"/>
      <c r="EM224" s="264"/>
      <c r="EN224" s="264"/>
      <c r="EO224" s="264"/>
      <c r="EP224" s="264"/>
      <c r="EQ224" s="264"/>
      <c r="ER224" s="264"/>
      <c r="ES224" s="264"/>
      <c r="ET224" s="264"/>
      <c r="EU224" s="264"/>
      <c r="EV224" s="264"/>
      <c r="EW224" s="264"/>
      <c r="EX224" s="264"/>
      <c r="EY224" s="264"/>
      <c r="EZ224" s="264"/>
      <c r="FA224" s="264"/>
      <c r="FB224" s="264"/>
      <c r="FC224" s="264"/>
      <c r="FD224" s="264"/>
      <c r="FE224" s="264"/>
      <c r="FF224" s="264"/>
      <c r="FG224" s="264"/>
      <c r="FH224" s="264"/>
      <c r="FI224" s="264"/>
      <c r="FJ224" s="264"/>
      <c r="FK224" s="264"/>
      <c r="FL224" s="264"/>
      <c r="FM224" s="264"/>
      <c r="FN224" s="264"/>
      <c r="FO224" s="264"/>
      <c r="FP224" s="264"/>
      <c r="FQ224" s="264"/>
      <c r="FR224" s="264"/>
      <c r="FS224" s="264"/>
      <c r="FT224" s="264"/>
      <c r="FU224" s="264"/>
      <c r="FV224" s="264"/>
      <c r="FW224" s="264"/>
      <c r="FX224" s="264"/>
      <c r="FY224" s="264"/>
      <c r="FZ224" s="264"/>
      <c r="GA224" s="264"/>
      <c r="GB224" s="264"/>
      <c r="GC224" s="264"/>
      <c r="GD224" s="264"/>
      <c r="GE224" s="264"/>
      <c r="GF224" s="264"/>
      <c r="GG224" s="264"/>
      <c r="GH224" s="264"/>
      <c r="GI224" s="264"/>
      <c r="GJ224" s="264"/>
      <c r="GK224" s="264"/>
      <c r="GL224" s="264"/>
      <c r="GM224" s="264"/>
      <c r="GN224" s="264"/>
      <c r="GO224" s="264"/>
      <c r="GP224" s="264"/>
      <c r="GQ224" s="264"/>
      <c r="GR224" s="264"/>
      <c r="GS224" s="264"/>
      <c r="GT224" s="264"/>
      <c r="GU224" s="264"/>
      <c r="GV224" s="264"/>
      <c r="GW224" s="264"/>
      <c r="GX224" s="264"/>
      <c r="GY224" s="264"/>
      <c r="GZ224" s="264"/>
      <c r="HA224" s="264"/>
      <c r="HB224" s="264"/>
      <c r="HC224" s="264"/>
      <c r="HD224" s="264"/>
      <c r="HE224" s="264"/>
      <c r="HF224" s="264"/>
      <c r="HG224" s="264"/>
      <c r="HH224" s="264"/>
      <c r="HI224" s="264"/>
      <c r="HJ224" s="264"/>
      <c r="HK224" s="264"/>
      <c r="HL224" s="264"/>
      <c r="HM224" s="264"/>
      <c r="HN224" s="264"/>
      <c r="HO224" s="264"/>
      <c r="HP224" s="264"/>
      <c r="HQ224" s="264"/>
      <c r="HR224" s="264"/>
      <c r="HS224" s="264"/>
      <c r="HT224" s="264"/>
      <c r="HU224" s="264"/>
      <c r="HV224" s="264"/>
      <c r="HW224" s="264"/>
      <c r="HX224" s="264"/>
      <c r="HY224" s="264"/>
      <c r="HZ224" s="264"/>
      <c r="IA224" s="264"/>
      <c r="IB224" s="264"/>
      <c r="IC224" s="264"/>
      <c r="ID224" s="264"/>
      <c r="IE224" s="264"/>
      <c r="IF224" s="264"/>
      <c r="IG224" s="264"/>
      <c r="IH224" s="264"/>
      <c r="II224" s="264"/>
      <c r="IJ224" s="264"/>
      <c r="IK224" s="264"/>
      <c r="IL224" s="264"/>
      <c r="IM224" s="264"/>
      <c r="IN224" s="264"/>
      <c r="IO224" s="264"/>
      <c r="IP224" s="264"/>
      <c r="IQ224" s="264"/>
      <c r="IR224" s="264"/>
      <c r="IS224" s="264"/>
      <c r="IT224" s="264"/>
      <c r="IU224" s="264"/>
      <c r="IV224" s="264"/>
    </row>
    <row r="225" spans="1:256" ht="26.4" x14ac:dyDescent="0.25">
      <c r="A225" s="235" t="s">
        <v>252</v>
      </c>
      <c r="B225" s="237" t="s">
        <v>466</v>
      </c>
      <c r="C225" s="246" t="s">
        <v>317</v>
      </c>
      <c r="D225" s="246" t="s">
        <v>317</v>
      </c>
      <c r="E225" s="246" t="s">
        <v>338</v>
      </c>
      <c r="F225" s="246" t="s">
        <v>253</v>
      </c>
      <c r="G225" s="238">
        <v>2433</v>
      </c>
    </row>
    <row r="226" spans="1:256" s="166" customFormat="1" ht="27.6" x14ac:dyDescent="0.3">
      <c r="A226" s="270" t="s">
        <v>445</v>
      </c>
      <c r="B226" s="244" t="s">
        <v>466</v>
      </c>
      <c r="C226" s="244" t="s">
        <v>317</v>
      </c>
      <c r="D226" s="244" t="s">
        <v>317</v>
      </c>
      <c r="E226" s="244" t="s">
        <v>340</v>
      </c>
      <c r="F226" s="244"/>
      <c r="G226" s="233">
        <f>SUM(G227)</f>
        <v>1193.78</v>
      </c>
      <c r="H226" s="207"/>
      <c r="I226" s="207"/>
      <c r="J226" s="207"/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  <c r="AN226" s="207"/>
      <c r="AO226" s="207"/>
      <c r="AP226" s="207"/>
      <c r="AQ226" s="207"/>
      <c r="AR226" s="207"/>
      <c r="AS226" s="207"/>
      <c r="AT226" s="207"/>
      <c r="AU226" s="207"/>
      <c r="AV226" s="207"/>
      <c r="AW226" s="207"/>
      <c r="AX226" s="207"/>
      <c r="AY226" s="207"/>
      <c r="AZ226" s="207"/>
      <c r="BA226" s="207"/>
      <c r="BB226" s="207"/>
      <c r="BC226" s="207"/>
      <c r="BD226" s="207"/>
      <c r="BE226" s="207"/>
      <c r="BF226" s="207"/>
      <c r="BG226" s="207"/>
      <c r="BH226" s="207"/>
      <c r="BI226" s="207"/>
      <c r="BJ226" s="207"/>
      <c r="BK226" s="207"/>
      <c r="BL226" s="207"/>
      <c r="BM226" s="207"/>
      <c r="BN226" s="207"/>
      <c r="BO226" s="207"/>
      <c r="BP226" s="207"/>
      <c r="BQ226" s="207"/>
      <c r="BR226" s="207"/>
      <c r="BS226" s="207"/>
      <c r="BT226" s="207"/>
      <c r="BU226" s="207"/>
      <c r="BV226" s="207"/>
      <c r="BW226" s="207"/>
      <c r="BX226" s="207"/>
      <c r="BY226" s="207"/>
      <c r="BZ226" s="207"/>
      <c r="CA226" s="207"/>
      <c r="CB226" s="207"/>
      <c r="CC226" s="207"/>
      <c r="CD226" s="207"/>
      <c r="CE226" s="207"/>
      <c r="CF226" s="207"/>
      <c r="CG226" s="207"/>
      <c r="CH226" s="207"/>
      <c r="CI226" s="207"/>
      <c r="CJ226" s="207"/>
      <c r="CK226" s="207"/>
      <c r="CL226" s="207"/>
      <c r="CM226" s="207"/>
      <c r="CN226" s="207"/>
      <c r="CO226" s="207"/>
      <c r="CP226" s="207"/>
      <c r="CQ226" s="207"/>
      <c r="CR226" s="207"/>
      <c r="CS226" s="207"/>
      <c r="CT226" s="207"/>
      <c r="CU226" s="207"/>
      <c r="CV226" s="207"/>
      <c r="CW226" s="207"/>
      <c r="CX226" s="207"/>
      <c r="CY226" s="207"/>
      <c r="CZ226" s="207"/>
      <c r="DA226" s="207"/>
      <c r="DB226" s="207"/>
      <c r="DC226" s="207"/>
      <c r="DD226" s="207"/>
      <c r="DE226" s="207"/>
      <c r="DF226" s="207"/>
      <c r="DG226" s="207"/>
      <c r="DH226" s="207"/>
      <c r="DI226" s="207"/>
      <c r="DJ226" s="207"/>
      <c r="DK226" s="207"/>
      <c r="DL226" s="207"/>
      <c r="DM226" s="207"/>
      <c r="DN226" s="207"/>
      <c r="DO226" s="207"/>
      <c r="DP226" s="207"/>
      <c r="DQ226" s="207"/>
      <c r="DR226" s="207"/>
      <c r="DS226" s="207"/>
      <c r="DT226" s="207"/>
      <c r="DU226" s="207"/>
      <c r="DV226" s="207"/>
      <c r="DW226" s="207"/>
      <c r="DX226" s="207"/>
      <c r="DY226" s="207"/>
      <c r="DZ226" s="207"/>
      <c r="EA226" s="207"/>
      <c r="EB226" s="207"/>
      <c r="EC226" s="207"/>
      <c r="ED226" s="207"/>
      <c r="EE226" s="207"/>
      <c r="EF226" s="207"/>
      <c r="EG226" s="207"/>
      <c r="EH226" s="207"/>
      <c r="EI226" s="207"/>
      <c r="EJ226" s="207"/>
      <c r="EK226" s="207"/>
      <c r="EL226" s="207"/>
      <c r="EM226" s="207"/>
      <c r="EN226" s="207"/>
      <c r="EO226" s="207"/>
      <c r="EP226" s="207"/>
      <c r="EQ226" s="207"/>
      <c r="ER226" s="207"/>
      <c r="ES226" s="207"/>
      <c r="ET226" s="207"/>
      <c r="EU226" s="207"/>
      <c r="EV226" s="207"/>
      <c r="EW226" s="207"/>
      <c r="EX226" s="207"/>
      <c r="EY226" s="207"/>
      <c r="EZ226" s="207"/>
      <c r="FA226" s="207"/>
      <c r="FB226" s="207"/>
      <c r="FC226" s="207"/>
      <c r="FD226" s="207"/>
      <c r="FE226" s="207"/>
      <c r="FF226" s="207"/>
      <c r="FG226" s="207"/>
      <c r="FH226" s="207"/>
      <c r="FI226" s="207"/>
      <c r="FJ226" s="207"/>
      <c r="FK226" s="207"/>
      <c r="FL226" s="207"/>
      <c r="FM226" s="207"/>
      <c r="FN226" s="207"/>
      <c r="FO226" s="207"/>
      <c r="FP226" s="207"/>
      <c r="FQ226" s="207"/>
      <c r="FR226" s="207"/>
      <c r="FS226" s="207"/>
      <c r="FT226" s="207"/>
      <c r="FU226" s="207"/>
      <c r="FV226" s="207"/>
      <c r="FW226" s="207"/>
      <c r="FX226" s="207"/>
      <c r="FY226" s="207"/>
      <c r="FZ226" s="207"/>
      <c r="GA226" s="207"/>
      <c r="GB226" s="207"/>
      <c r="GC226" s="207"/>
      <c r="GD226" s="207"/>
      <c r="GE226" s="207"/>
      <c r="GF226" s="207"/>
      <c r="GG226" s="207"/>
      <c r="GH226" s="207"/>
      <c r="GI226" s="207"/>
      <c r="GJ226" s="207"/>
      <c r="GK226" s="207"/>
      <c r="GL226" s="207"/>
      <c r="GM226" s="207"/>
      <c r="GN226" s="207"/>
      <c r="GO226" s="207"/>
      <c r="GP226" s="207"/>
      <c r="GQ226" s="207"/>
      <c r="GR226" s="207"/>
      <c r="GS226" s="207"/>
      <c r="GT226" s="207"/>
      <c r="GU226" s="207"/>
      <c r="GV226" s="207"/>
      <c r="GW226" s="207"/>
      <c r="GX226" s="207"/>
      <c r="GY226" s="207"/>
      <c r="GZ226" s="207"/>
      <c r="HA226" s="207"/>
      <c r="HB226" s="207"/>
      <c r="HC226" s="207"/>
      <c r="HD226" s="207"/>
      <c r="HE226" s="207"/>
      <c r="HF226" s="207"/>
      <c r="HG226" s="207"/>
      <c r="HH226" s="207"/>
      <c r="HI226" s="207"/>
      <c r="HJ226" s="207"/>
      <c r="HK226" s="207"/>
      <c r="HL226" s="207"/>
      <c r="HM226" s="207"/>
      <c r="HN226" s="207"/>
      <c r="HO226" s="207"/>
      <c r="HP226" s="207"/>
      <c r="HQ226" s="207"/>
      <c r="HR226" s="207"/>
      <c r="HS226" s="207"/>
      <c r="HT226" s="207"/>
      <c r="HU226" s="207"/>
      <c r="HV226" s="207"/>
      <c r="HW226" s="207"/>
      <c r="HX226" s="207"/>
      <c r="HY226" s="207"/>
      <c r="HZ226" s="207"/>
      <c r="IA226" s="207"/>
      <c r="IB226" s="207"/>
      <c r="IC226" s="207"/>
      <c r="ID226" s="207"/>
      <c r="IE226" s="207"/>
      <c r="IF226" s="207"/>
      <c r="IG226" s="207"/>
      <c r="IH226" s="207"/>
      <c r="II226" s="207"/>
      <c r="IJ226" s="207"/>
      <c r="IK226" s="207"/>
      <c r="IL226" s="207"/>
      <c r="IM226" s="207"/>
      <c r="IN226" s="207"/>
      <c r="IO226" s="207"/>
      <c r="IP226" s="207"/>
      <c r="IQ226" s="207"/>
      <c r="IR226" s="207"/>
      <c r="IS226" s="207"/>
      <c r="IT226" s="207"/>
      <c r="IU226" s="207"/>
      <c r="IV226" s="207"/>
    </row>
    <row r="227" spans="1:256" s="167" customFormat="1" ht="26.4" x14ac:dyDescent="0.25">
      <c r="A227" s="235" t="s">
        <v>252</v>
      </c>
      <c r="B227" s="246" t="s">
        <v>466</v>
      </c>
      <c r="C227" s="246" t="s">
        <v>317</v>
      </c>
      <c r="D227" s="246" t="s">
        <v>317</v>
      </c>
      <c r="E227" s="246" t="s">
        <v>340</v>
      </c>
      <c r="F227" s="246" t="s">
        <v>253</v>
      </c>
      <c r="G227" s="238">
        <v>1193.78</v>
      </c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207"/>
      <c r="CH227" s="207"/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207"/>
      <c r="DF227" s="207"/>
      <c r="DG227" s="207"/>
      <c r="DH227" s="207"/>
      <c r="DI227" s="207"/>
      <c r="DJ227" s="207"/>
      <c r="DK227" s="207"/>
      <c r="DL227" s="207"/>
      <c r="DM227" s="207"/>
      <c r="DN227" s="207"/>
      <c r="DO227" s="207"/>
      <c r="DP227" s="207"/>
      <c r="DQ227" s="207"/>
      <c r="DR227" s="207"/>
      <c r="DS227" s="207"/>
      <c r="DT227" s="207"/>
      <c r="DU227" s="207"/>
      <c r="DV227" s="207"/>
      <c r="DW227" s="207"/>
      <c r="DX227" s="207"/>
      <c r="DY227" s="207"/>
      <c r="DZ227" s="207"/>
      <c r="EA227" s="207"/>
      <c r="EB227" s="207"/>
      <c r="EC227" s="207"/>
      <c r="ED227" s="207"/>
      <c r="EE227" s="207"/>
      <c r="EF227" s="207"/>
      <c r="EG227" s="207"/>
      <c r="EH227" s="207"/>
      <c r="EI227" s="207"/>
      <c r="EJ227" s="207"/>
      <c r="EK227" s="207"/>
      <c r="EL227" s="207"/>
      <c r="EM227" s="207"/>
      <c r="EN227" s="207"/>
      <c r="EO227" s="207"/>
      <c r="EP227" s="207"/>
      <c r="EQ227" s="207"/>
      <c r="ER227" s="207"/>
      <c r="ES227" s="207"/>
      <c r="ET227" s="207"/>
      <c r="EU227" s="207"/>
      <c r="EV227" s="207"/>
      <c r="EW227" s="207"/>
      <c r="EX227" s="207"/>
      <c r="EY227" s="207"/>
      <c r="EZ227" s="207"/>
      <c r="FA227" s="207"/>
      <c r="FB227" s="207"/>
      <c r="FC227" s="207"/>
      <c r="FD227" s="207"/>
      <c r="FE227" s="207"/>
      <c r="FF227" s="207"/>
      <c r="FG227" s="207"/>
      <c r="FH227" s="207"/>
      <c r="FI227" s="207"/>
      <c r="FJ227" s="207"/>
      <c r="FK227" s="207"/>
      <c r="FL227" s="207"/>
      <c r="FM227" s="207"/>
      <c r="FN227" s="207"/>
      <c r="FO227" s="207"/>
      <c r="FP227" s="207"/>
      <c r="FQ227" s="207"/>
      <c r="FR227" s="207"/>
      <c r="FS227" s="207"/>
      <c r="FT227" s="207"/>
      <c r="FU227" s="207"/>
      <c r="FV227" s="207"/>
      <c r="FW227" s="207"/>
      <c r="FX227" s="207"/>
      <c r="FY227" s="207"/>
      <c r="FZ227" s="207"/>
      <c r="GA227" s="207"/>
      <c r="GB227" s="207"/>
      <c r="GC227" s="207"/>
      <c r="GD227" s="207"/>
      <c r="GE227" s="207"/>
      <c r="GF227" s="207"/>
      <c r="GG227" s="207"/>
      <c r="GH227" s="207"/>
      <c r="GI227" s="207"/>
      <c r="GJ227" s="207"/>
      <c r="GK227" s="207"/>
      <c r="GL227" s="207"/>
      <c r="GM227" s="207"/>
      <c r="GN227" s="207"/>
      <c r="GO227" s="207"/>
      <c r="GP227" s="207"/>
      <c r="GQ227" s="207"/>
      <c r="GR227" s="207"/>
      <c r="GS227" s="207"/>
      <c r="GT227" s="207"/>
      <c r="GU227" s="207"/>
      <c r="GV227" s="207"/>
      <c r="GW227" s="207"/>
      <c r="GX227" s="207"/>
      <c r="GY227" s="207"/>
      <c r="GZ227" s="207"/>
      <c r="HA227" s="207"/>
      <c r="HB227" s="207"/>
      <c r="HC227" s="207"/>
      <c r="HD227" s="207"/>
      <c r="HE227" s="207"/>
      <c r="HF227" s="207"/>
      <c r="HG227" s="207"/>
      <c r="HH227" s="207"/>
      <c r="HI227" s="207"/>
      <c r="HJ227" s="207"/>
      <c r="HK227" s="207"/>
      <c r="HL227" s="207"/>
      <c r="HM227" s="207"/>
      <c r="HN227" s="207"/>
      <c r="HO227" s="207"/>
      <c r="HP227" s="207"/>
      <c r="HQ227" s="207"/>
      <c r="HR227" s="207"/>
      <c r="HS227" s="207"/>
      <c r="HT227" s="207"/>
      <c r="HU227" s="207"/>
      <c r="HV227" s="207"/>
      <c r="HW227" s="207"/>
      <c r="HX227" s="207"/>
      <c r="HY227" s="207"/>
      <c r="HZ227" s="207"/>
      <c r="IA227" s="207"/>
      <c r="IB227" s="207"/>
      <c r="IC227" s="207"/>
      <c r="ID227" s="207"/>
      <c r="IE227" s="207"/>
      <c r="IF227" s="207"/>
      <c r="IG227" s="207"/>
      <c r="IH227" s="207"/>
      <c r="II227" s="207"/>
      <c r="IJ227" s="207"/>
      <c r="IK227" s="207"/>
      <c r="IL227" s="207"/>
      <c r="IM227" s="207"/>
      <c r="IN227" s="207"/>
      <c r="IO227" s="207"/>
      <c r="IP227" s="207"/>
      <c r="IQ227" s="207"/>
      <c r="IR227" s="207"/>
      <c r="IS227" s="207"/>
      <c r="IT227" s="207"/>
      <c r="IU227" s="207"/>
      <c r="IV227" s="207"/>
    </row>
    <row r="228" spans="1:256" s="167" customFormat="1" ht="13.8" x14ac:dyDescent="0.3">
      <c r="A228" s="230" t="s">
        <v>243</v>
      </c>
      <c r="B228" s="232" t="s">
        <v>466</v>
      </c>
      <c r="C228" s="244" t="s">
        <v>317</v>
      </c>
      <c r="D228" s="244" t="s">
        <v>317</v>
      </c>
      <c r="E228" s="244" t="s">
        <v>244</v>
      </c>
      <c r="F228" s="244"/>
      <c r="G228" s="233">
        <f>SUM(G231+G229)</f>
        <v>1250</v>
      </c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207"/>
      <c r="AD228" s="207"/>
      <c r="AE228" s="207"/>
      <c r="AF228" s="207"/>
      <c r="AG228" s="207"/>
      <c r="AH228" s="207"/>
      <c r="AI228" s="207"/>
      <c r="AJ228" s="207"/>
      <c r="AK228" s="207"/>
      <c r="AL228" s="207"/>
      <c r="AM228" s="207"/>
      <c r="AN228" s="207"/>
      <c r="AO228" s="207"/>
      <c r="AP228" s="207"/>
      <c r="AQ228" s="207"/>
      <c r="AR228" s="207"/>
      <c r="AS228" s="207"/>
      <c r="AT228" s="207"/>
      <c r="AU228" s="207"/>
      <c r="AV228" s="207"/>
      <c r="AW228" s="207"/>
      <c r="AX228" s="207"/>
      <c r="AY228" s="207"/>
      <c r="AZ228" s="207"/>
      <c r="BA228" s="207"/>
      <c r="BB228" s="207"/>
      <c r="BC228" s="207"/>
      <c r="BD228" s="207"/>
      <c r="BE228" s="207"/>
      <c r="BF228" s="207"/>
      <c r="BG228" s="207"/>
      <c r="BH228" s="207"/>
      <c r="BI228" s="207"/>
      <c r="BJ228" s="207"/>
      <c r="BK228" s="207"/>
      <c r="BL228" s="207"/>
      <c r="BM228" s="207"/>
      <c r="BN228" s="207"/>
      <c r="BO228" s="207"/>
      <c r="BP228" s="207"/>
      <c r="BQ228" s="207"/>
      <c r="BR228" s="207"/>
      <c r="BS228" s="207"/>
      <c r="BT228" s="207"/>
      <c r="BU228" s="207"/>
      <c r="BV228" s="207"/>
      <c r="BW228" s="207"/>
      <c r="BX228" s="207"/>
      <c r="BY228" s="207"/>
      <c r="BZ228" s="207"/>
      <c r="CA228" s="207"/>
      <c r="CB228" s="207"/>
      <c r="CC228" s="207"/>
      <c r="CD228" s="207"/>
      <c r="CE228" s="207"/>
      <c r="CF228" s="207"/>
      <c r="CG228" s="207"/>
      <c r="CH228" s="207"/>
      <c r="CI228" s="207"/>
      <c r="CJ228" s="207"/>
      <c r="CK228" s="207"/>
      <c r="CL228" s="207"/>
      <c r="CM228" s="207"/>
      <c r="CN228" s="207"/>
      <c r="CO228" s="207"/>
      <c r="CP228" s="207"/>
      <c r="CQ228" s="207"/>
      <c r="CR228" s="207"/>
      <c r="CS228" s="207"/>
      <c r="CT228" s="207"/>
      <c r="CU228" s="207"/>
      <c r="CV228" s="207"/>
      <c r="CW228" s="207"/>
      <c r="CX228" s="207"/>
      <c r="CY228" s="207"/>
      <c r="CZ228" s="207"/>
      <c r="DA228" s="207"/>
      <c r="DB228" s="207"/>
      <c r="DC228" s="207"/>
      <c r="DD228" s="207"/>
      <c r="DE228" s="207"/>
      <c r="DF228" s="207"/>
      <c r="DG228" s="207"/>
      <c r="DH228" s="207"/>
      <c r="DI228" s="207"/>
      <c r="DJ228" s="207"/>
      <c r="DK228" s="207"/>
      <c r="DL228" s="207"/>
      <c r="DM228" s="207"/>
      <c r="DN228" s="207"/>
      <c r="DO228" s="207"/>
      <c r="DP228" s="207"/>
      <c r="DQ228" s="207"/>
      <c r="DR228" s="207"/>
      <c r="DS228" s="207"/>
      <c r="DT228" s="207"/>
      <c r="DU228" s="207"/>
      <c r="DV228" s="207"/>
      <c r="DW228" s="207"/>
      <c r="DX228" s="207"/>
      <c r="DY228" s="207"/>
      <c r="DZ228" s="207"/>
      <c r="EA228" s="207"/>
      <c r="EB228" s="207"/>
      <c r="EC228" s="207"/>
      <c r="ED228" s="207"/>
      <c r="EE228" s="207"/>
      <c r="EF228" s="207"/>
      <c r="EG228" s="207"/>
      <c r="EH228" s="207"/>
      <c r="EI228" s="207"/>
      <c r="EJ228" s="207"/>
      <c r="EK228" s="207"/>
      <c r="EL228" s="207"/>
      <c r="EM228" s="207"/>
      <c r="EN228" s="207"/>
      <c r="EO228" s="207"/>
      <c r="EP228" s="207"/>
      <c r="EQ228" s="207"/>
      <c r="ER228" s="207"/>
      <c r="ES228" s="207"/>
      <c r="ET228" s="207"/>
      <c r="EU228" s="207"/>
      <c r="EV228" s="207"/>
      <c r="EW228" s="207"/>
      <c r="EX228" s="207"/>
      <c r="EY228" s="207"/>
      <c r="EZ228" s="207"/>
      <c r="FA228" s="207"/>
      <c r="FB228" s="207"/>
      <c r="FC228" s="207"/>
      <c r="FD228" s="207"/>
      <c r="FE228" s="207"/>
      <c r="FF228" s="207"/>
      <c r="FG228" s="207"/>
      <c r="FH228" s="207"/>
      <c r="FI228" s="207"/>
      <c r="FJ228" s="207"/>
      <c r="FK228" s="207"/>
      <c r="FL228" s="207"/>
      <c r="FM228" s="207"/>
      <c r="FN228" s="207"/>
      <c r="FO228" s="207"/>
      <c r="FP228" s="207"/>
      <c r="FQ228" s="207"/>
      <c r="FR228" s="207"/>
      <c r="FS228" s="207"/>
      <c r="FT228" s="207"/>
      <c r="FU228" s="207"/>
      <c r="FV228" s="207"/>
      <c r="FW228" s="207"/>
      <c r="FX228" s="207"/>
      <c r="FY228" s="207"/>
      <c r="FZ228" s="207"/>
      <c r="GA228" s="207"/>
      <c r="GB228" s="207"/>
      <c r="GC228" s="207"/>
      <c r="GD228" s="207"/>
      <c r="GE228" s="207"/>
      <c r="GF228" s="207"/>
      <c r="GG228" s="207"/>
      <c r="GH228" s="207"/>
      <c r="GI228" s="207"/>
      <c r="GJ228" s="207"/>
      <c r="GK228" s="207"/>
      <c r="GL228" s="207"/>
      <c r="GM228" s="207"/>
      <c r="GN228" s="207"/>
      <c r="GO228" s="207"/>
      <c r="GP228" s="207"/>
      <c r="GQ228" s="207"/>
      <c r="GR228" s="207"/>
      <c r="GS228" s="207"/>
      <c r="GT228" s="207"/>
      <c r="GU228" s="207"/>
      <c r="GV228" s="207"/>
      <c r="GW228" s="207"/>
      <c r="GX228" s="207"/>
      <c r="GY228" s="207"/>
      <c r="GZ228" s="207"/>
      <c r="HA228" s="207"/>
      <c r="HB228" s="207"/>
      <c r="HC228" s="207"/>
      <c r="HD228" s="207"/>
      <c r="HE228" s="207"/>
      <c r="HF228" s="207"/>
      <c r="HG228" s="207"/>
      <c r="HH228" s="207"/>
      <c r="HI228" s="207"/>
      <c r="HJ228" s="207"/>
      <c r="HK228" s="207"/>
      <c r="HL228" s="207"/>
      <c r="HM228" s="207"/>
      <c r="HN228" s="207"/>
      <c r="HO228" s="207"/>
      <c r="HP228" s="207"/>
      <c r="HQ228" s="207"/>
      <c r="HR228" s="207"/>
      <c r="HS228" s="207"/>
      <c r="HT228" s="207"/>
      <c r="HU228" s="207"/>
      <c r="HV228" s="207"/>
      <c r="HW228" s="207"/>
      <c r="HX228" s="207"/>
      <c r="HY228" s="207"/>
      <c r="HZ228" s="207"/>
      <c r="IA228" s="207"/>
      <c r="IB228" s="207"/>
      <c r="IC228" s="207"/>
      <c r="ID228" s="207"/>
      <c r="IE228" s="207"/>
      <c r="IF228" s="207"/>
      <c r="IG228" s="207"/>
      <c r="IH228" s="207"/>
      <c r="II228" s="207"/>
      <c r="IJ228" s="207"/>
      <c r="IK228" s="207"/>
      <c r="IL228" s="207"/>
      <c r="IM228" s="207"/>
      <c r="IN228" s="207"/>
      <c r="IO228" s="207"/>
      <c r="IP228" s="207"/>
      <c r="IQ228" s="207"/>
      <c r="IR228" s="207"/>
      <c r="IS228" s="207"/>
      <c r="IT228" s="207"/>
      <c r="IU228" s="207"/>
      <c r="IV228" s="207"/>
    </row>
    <row r="229" spans="1:256" ht="26.4" x14ac:dyDescent="0.25">
      <c r="A229" s="265" t="s">
        <v>510</v>
      </c>
      <c r="B229" s="260" t="s">
        <v>466</v>
      </c>
      <c r="C229" s="256" t="s">
        <v>317</v>
      </c>
      <c r="D229" s="256" t="s">
        <v>317</v>
      </c>
      <c r="E229" s="256" t="s">
        <v>341</v>
      </c>
      <c r="F229" s="256"/>
      <c r="G229" s="242">
        <f>SUM(G230)</f>
        <v>1000</v>
      </c>
    </row>
    <row r="230" spans="1:256" ht="26.4" x14ac:dyDescent="0.25">
      <c r="A230" s="235" t="s">
        <v>252</v>
      </c>
      <c r="B230" s="237" t="s">
        <v>466</v>
      </c>
      <c r="C230" s="246" t="s">
        <v>317</v>
      </c>
      <c r="D230" s="246" t="s">
        <v>317</v>
      </c>
      <c r="E230" s="246" t="s">
        <v>341</v>
      </c>
      <c r="F230" s="246" t="s">
        <v>253</v>
      </c>
      <c r="G230" s="238">
        <v>1000</v>
      </c>
    </row>
    <row r="231" spans="1:256" s="167" customFormat="1" x14ac:dyDescent="0.25">
      <c r="A231" s="265" t="s">
        <v>342</v>
      </c>
      <c r="B231" s="241" t="s">
        <v>466</v>
      </c>
      <c r="C231" s="256" t="s">
        <v>317</v>
      </c>
      <c r="D231" s="256" t="s">
        <v>317</v>
      </c>
      <c r="E231" s="241" t="s">
        <v>343</v>
      </c>
      <c r="F231" s="241"/>
      <c r="G231" s="273">
        <f>SUM(G232+G233)</f>
        <v>250</v>
      </c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6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DI231" s="166"/>
      <c r="DJ231" s="166"/>
      <c r="DK231" s="166"/>
      <c r="DL231" s="166"/>
      <c r="DM231" s="166"/>
      <c r="DN231" s="166"/>
      <c r="DO231" s="166"/>
      <c r="DP231" s="166"/>
      <c r="DQ231" s="166"/>
      <c r="DR231" s="166"/>
      <c r="DS231" s="166"/>
      <c r="DT231" s="166"/>
      <c r="DU231" s="166"/>
      <c r="DV231" s="166"/>
      <c r="DW231" s="166"/>
      <c r="DX231" s="166"/>
      <c r="DY231" s="166"/>
      <c r="DZ231" s="166"/>
      <c r="EA231" s="166"/>
      <c r="EB231" s="166"/>
      <c r="EC231" s="166"/>
      <c r="ED231" s="166"/>
      <c r="EE231" s="166"/>
      <c r="EF231" s="166"/>
      <c r="EG231" s="166"/>
      <c r="EH231" s="166"/>
      <c r="EI231" s="166"/>
      <c r="EJ231" s="166"/>
      <c r="EK231" s="166"/>
      <c r="EL231" s="166"/>
      <c r="EM231" s="166"/>
      <c r="EN231" s="166"/>
      <c r="EO231" s="166"/>
      <c r="EP231" s="166"/>
      <c r="EQ231" s="166"/>
      <c r="ER231" s="166"/>
      <c r="ES231" s="166"/>
      <c r="ET231" s="166"/>
      <c r="EU231" s="166"/>
      <c r="EV231" s="166"/>
      <c r="EW231" s="166"/>
      <c r="EX231" s="166"/>
      <c r="EY231" s="166"/>
      <c r="EZ231" s="166"/>
      <c r="FA231" s="166"/>
      <c r="FB231" s="166"/>
      <c r="FC231" s="166"/>
      <c r="FD231" s="166"/>
      <c r="FE231" s="166"/>
      <c r="FF231" s="166"/>
      <c r="FG231" s="166"/>
      <c r="FH231" s="166"/>
      <c r="FI231" s="166"/>
      <c r="FJ231" s="166"/>
      <c r="FK231" s="166"/>
      <c r="FL231" s="166"/>
      <c r="FM231" s="166"/>
      <c r="FN231" s="166"/>
      <c r="FO231" s="166"/>
      <c r="FP231" s="166"/>
      <c r="FQ231" s="166"/>
      <c r="FR231" s="166"/>
      <c r="FS231" s="166"/>
      <c r="FT231" s="166"/>
      <c r="FU231" s="166"/>
      <c r="FV231" s="166"/>
      <c r="FW231" s="166"/>
      <c r="FX231" s="166"/>
      <c r="FY231" s="166"/>
      <c r="FZ231" s="166"/>
      <c r="GA231" s="166"/>
      <c r="GB231" s="166"/>
      <c r="GC231" s="166"/>
      <c r="GD231" s="166"/>
      <c r="GE231" s="166"/>
      <c r="GF231" s="166"/>
      <c r="GG231" s="166"/>
      <c r="GH231" s="166"/>
      <c r="GI231" s="166"/>
      <c r="GJ231" s="166"/>
      <c r="GK231" s="166"/>
      <c r="GL231" s="166"/>
      <c r="GM231" s="166"/>
      <c r="GN231" s="166"/>
      <c r="GO231" s="166"/>
      <c r="GP231" s="166"/>
      <c r="GQ231" s="166"/>
      <c r="GR231" s="166"/>
      <c r="GS231" s="166"/>
      <c r="GT231" s="166"/>
      <c r="GU231" s="166"/>
      <c r="GV231" s="166"/>
      <c r="GW231" s="166"/>
      <c r="GX231" s="166"/>
      <c r="GY231" s="166"/>
      <c r="GZ231" s="166"/>
      <c r="HA231" s="166"/>
      <c r="HB231" s="166"/>
      <c r="HC231" s="166"/>
      <c r="HD231" s="166"/>
      <c r="HE231" s="166"/>
      <c r="HF231" s="166"/>
      <c r="HG231" s="166"/>
      <c r="HH231" s="166"/>
      <c r="HI231" s="166"/>
      <c r="HJ231" s="166"/>
      <c r="HK231" s="166"/>
      <c r="HL231" s="166"/>
      <c r="HM231" s="166"/>
      <c r="HN231" s="166"/>
      <c r="HO231" s="166"/>
      <c r="HP231" s="166"/>
      <c r="HQ231" s="166"/>
      <c r="HR231" s="166"/>
      <c r="HS231" s="166"/>
      <c r="HT231" s="166"/>
      <c r="HU231" s="166"/>
      <c r="HV231" s="166"/>
      <c r="HW231" s="166"/>
      <c r="HX231" s="166"/>
      <c r="HY231" s="166"/>
      <c r="HZ231" s="166"/>
      <c r="IA231" s="166"/>
      <c r="IB231" s="166"/>
      <c r="IC231" s="166"/>
      <c r="ID231" s="166"/>
      <c r="IE231" s="166"/>
      <c r="IF231" s="166"/>
      <c r="IG231" s="166"/>
      <c r="IH231" s="166"/>
      <c r="II231" s="166"/>
      <c r="IJ231" s="166"/>
      <c r="IK231" s="166"/>
      <c r="IL231" s="166"/>
      <c r="IM231" s="166"/>
      <c r="IN231" s="166"/>
      <c r="IO231" s="166"/>
      <c r="IP231" s="166"/>
      <c r="IQ231" s="166"/>
      <c r="IR231" s="166"/>
      <c r="IS231" s="166"/>
      <c r="IT231" s="166"/>
      <c r="IU231" s="166"/>
      <c r="IV231" s="166"/>
    </row>
    <row r="232" spans="1:256" ht="26.4" x14ac:dyDescent="0.25">
      <c r="A232" s="235" t="s">
        <v>468</v>
      </c>
      <c r="B232" s="237" t="s">
        <v>466</v>
      </c>
      <c r="C232" s="246" t="s">
        <v>317</v>
      </c>
      <c r="D232" s="246" t="s">
        <v>317</v>
      </c>
      <c r="E232" s="246" t="s">
        <v>343</v>
      </c>
      <c r="F232" s="237" t="s">
        <v>200</v>
      </c>
      <c r="G232" s="276">
        <v>250</v>
      </c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7"/>
      <c r="BS232" s="167"/>
      <c r="BT232" s="167"/>
      <c r="BU232" s="167"/>
      <c r="BV232" s="167"/>
      <c r="BW232" s="167"/>
      <c r="BX232" s="167"/>
      <c r="BY232" s="167"/>
      <c r="BZ232" s="167"/>
      <c r="CA232" s="167"/>
      <c r="CB232" s="167"/>
      <c r="CC232" s="167"/>
      <c r="CD232" s="167"/>
      <c r="CE232" s="167"/>
      <c r="CF232" s="167"/>
      <c r="CG232" s="167"/>
      <c r="CH232" s="167"/>
      <c r="CI232" s="167"/>
      <c r="CJ232" s="167"/>
      <c r="CK232" s="167"/>
      <c r="CL232" s="167"/>
      <c r="CM232" s="167"/>
      <c r="CN232" s="167"/>
      <c r="CO232" s="167"/>
      <c r="CP232" s="167"/>
      <c r="CQ232" s="167"/>
      <c r="CR232" s="167"/>
      <c r="CS232" s="167"/>
      <c r="CT232" s="167"/>
      <c r="CU232" s="167"/>
      <c r="CV232" s="167"/>
      <c r="CW232" s="167"/>
      <c r="CX232" s="167"/>
      <c r="CY232" s="167"/>
      <c r="CZ232" s="167"/>
      <c r="DA232" s="167"/>
      <c r="DB232" s="167"/>
      <c r="DC232" s="167"/>
      <c r="DD232" s="167"/>
      <c r="DE232" s="167"/>
      <c r="DF232" s="167"/>
      <c r="DG232" s="167"/>
      <c r="DH232" s="167"/>
      <c r="DI232" s="167"/>
      <c r="DJ232" s="167"/>
      <c r="DK232" s="167"/>
      <c r="DL232" s="167"/>
      <c r="DM232" s="167"/>
      <c r="DN232" s="167"/>
      <c r="DO232" s="167"/>
      <c r="DP232" s="167"/>
      <c r="DQ232" s="167"/>
      <c r="DR232" s="167"/>
      <c r="DS232" s="167"/>
      <c r="DT232" s="167"/>
      <c r="DU232" s="167"/>
      <c r="DV232" s="167"/>
      <c r="DW232" s="167"/>
      <c r="DX232" s="167"/>
      <c r="DY232" s="167"/>
      <c r="DZ232" s="167"/>
      <c r="EA232" s="167"/>
      <c r="EB232" s="167"/>
      <c r="EC232" s="167"/>
      <c r="ED232" s="167"/>
      <c r="EE232" s="167"/>
      <c r="EF232" s="167"/>
      <c r="EG232" s="167"/>
      <c r="EH232" s="167"/>
      <c r="EI232" s="167"/>
      <c r="EJ232" s="167"/>
      <c r="EK232" s="167"/>
      <c r="EL232" s="167"/>
      <c r="EM232" s="167"/>
      <c r="EN232" s="167"/>
      <c r="EO232" s="167"/>
      <c r="EP232" s="167"/>
      <c r="EQ232" s="167"/>
      <c r="ER232" s="167"/>
      <c r="ES232" s="167"/>
      <c r="ET232" s="167"/>
      <c r="EU232" s="167"/>
      <c r="EV232" s="167"/>
      <c r="EW232" s="167"/>
      <c r="EX232" s="167"/>
      <c r="EY232" s="167"/>
      <c r="EZ232" s="167"/>
      <c r="FA232" s="167"/>
      <c r="FB232" s="167"/>
      <c r="FC232" s="167"/>
      <c r="FD232" s="167"/>
      <c r="FE232" s="167"/>
      <c r="FF232" s="167"/>
      <c r="FG232" s="167"/>
      <c r="FH232" s="167"/>
      <c r="FI232" s="167"/>
      <c r="FJ232" s="167"/>
      <c r="FK232" s="167"/>
      <c r="FL232" s="167"/>
      <c r="FM232" s="167"/>
      <c r="FN232" s="167"/>
      <c r="FO232" s="167"/>
      <c r="FP232" s="167"/>
      <c r="FQ232" s="167"/>
      <c r="FR232" s="167"/>
      <c r="FS232" s="167"/>
      <c r="FT232" s="167"/>
      <c r="FU232" s="167"/>
      <c r="FV232" s="167"/>
      <c r="FW232" s="167"/>
      <c r="FX232" s="167"/>
      <c r="FY232" s="167"/>
      <c r="FZ232" s="167"/>
      <c r="GA232" s="167"/>
      <c r="GB232" s="167"/>
      <c r="GC232" s="167"/>
      <c r="GD232" s="167"/>
      <c r="GE232" s="167"/>
      <c r="GF232" s="167"/>
      <c r="GG232" s="167"/>
      <c r="GH232" s="167"/>
      <c r="GI232" s="167"/>
      <c r="GJ232" s="167"/>
      <c r="GK232" s="167"/>
      <c r="GL232" s="167"/>
      <c r="GM232" s="167"/>
      <c r="GN232" s="167"/>
      <c r="GO232" s="167"/>
      <c r="GP232" s="167"/>
      <c r="GQ232" s="167"/>
      <c r="GR232" s="167"/>
      <c r="GS232" s="167"/>
      <c r="GT232" s="167"/>
      <c r="GU232" s="167"/>
      <c r="GV232" s="167"/>
      <c r="GW232" s="167"/>
      <c r="GX232" s="167"/>
      <c r="GY232" s="167"/>
      <c r="GZ232" s="167"/>
      <c r="HA232" s="167"/>
      <c r="HB232" s="167"/>
      <c r="HC232" s="167"/>
      <c r="HD232" s="167"/>
      <c r="HE232" s="167"/>
      <c r="HF232" s="167"/>
      <c r="HG232" s="167"/>
      <c r="HH232" s="167"/>
      <c r="HI232" s="167"/>
      <c r="HJ232" s="167"/>
      <c r="HK232" s="167"/>
      <c r="HL232" s="167"/>
      <c r="HM232" s="167"/>
      <c r="HN232" s="167"/>
      <c r="HO232" s="167"/>
      <c r="HP232" s="167"/>
      <c r="HQ232" s="167"/>
      <c r="HR232" s="167"/>
      <c r="HS232" s="167"/>
      <c r="HT232" s="167"/>
      <c r="HU232" s="167"/>
      <c r="HV232" s="167"/>
      <c r="HW232" s="167"/>
      <c r="HX232" s="167"/>
      <c r="HY232" s="167"/>
      <c r="HZ232" s="167"/>
      <c r="IA232" s="167"/>
      <c r="IB232" s="167"/>
      <c r="IC232" s="167"/>
      <c r="ID232" s="167"/>
      <c r="IE232" s="167"/>
      <c r="IF232" s="167"/>
      <c r="IG232" s="167"/>
      <c r="IH232" s="167"/>
      <c r="II232" s="167"/>
      <c r="IJ232" s="167"/>
      <c r="IK232" s="167"/>
      <c r="IL232" s="167"/>
      <c r="IM232" s="167"/>
      <c r="IN232" s="167"/>
      <c r="IO232" s="167"/>
      <c r="IP232" s="167"/>
      <c r="IQ232" s="167"/>
      <c r="IR232" s="167"/>
      <c r="IS232" s="167"/>
      <c r="IT232" s="167"/>
      <c r="IU232" s="167"/>
      <c r="IV232" s="167"/>
    </row>
    <row r="233" spans="1:256" s="264" customFormat="1" ht="27" hidden="1" x14ac:dyDescent="0.3">
      <c r="A233" s="235" t="s">
        <v>252</v>
      </c>
      <c r="B233" s="237" t="s">
        <v>466</v>
      </c>
      <c r="C233" s="246" t="s">
        <v>317</v>
      </c>
      <c r="D233" s="246" t="s">
        <v>317</v>
      </c>
      <c r="E233" s="246" t="s">
        <v>343</v>
      </c>
      <c r="F233" s="237" t="s">
        <v>253</v>
      </c>
      <c r="G233" s="276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7"/>
      <c r="BQ233" s="167"/>
      <c r="BR233" s="167"/>
      <c r="BS233" s="167"/>
      <c r="BT233" s="167"/>
      <c r="BU233" s="167"/>
      <c r="BV233" s="167"/>
      <c r="BW233" s="167"/>
      <c r="BX233" s="167"/>
      <c r="BY233" s="167"/>
      <c r="BZ233" s="167"/>
      <c r="CA233" s="167"/>
      <c r="CB233" s="167"/>
      <c r="CC233" s="167"/>
      <c r="CD233" s="167"/>
      <c r="CE233" s="167"/>
      <c r="CF233" s="167"/>
      <c r="CG233" s="167"/>
      <c r="CH233" s="167"/>
      <c r="CI233" s="167"/>
      <c r="CJ233" s="167"/>
      <c r="CK233" s="167"/>
      <c r="CL233" s="167"/>
      <c r="CM233" s="167"/>
      <c r="CN233" s="167"/>
      <c r="CO233" s="167"/>
      <c r="CP233" s="167"/>
      <c r="CQ233" s="167"/>
      <c r="CR233" s="167"/>
      <c r="CS233" s="167"/>
      <c r="CT233" s="167"/>
      <c r="CU233" s="167"/>
      <c r="CV233" s="167"/>
      <c r="CW233" s="167"/>
      <c r="CX233" s="167"/>
      <c r="CY233" s="167"/>
      <c r="CZ233" s="167"/>
      <c r="DA233" s="167"/>
      <c r="DB233" s="167"/>
      <c r="DC233" s="167"/>
      <c r="DD233" s="167"/>
      <c r="DE233" s="167"/>
      <c r="DF233" s="167"/>
      <c r="DG233" s="167"/>
      <c r="DH233" s="167"/>
      <c r="DI233" s="167"/>
      <c r="DJ233" s="167"/>
      <c r="DK233" s="167"/>
      <c r="DL233" s="167"/>
      <c r="DM233" s="167"/>
      <c r="DN233" s="167"/>
      <c r="DO233" s="167"/>
      <c r="DP233" s="167"/>
      <c r="DQ233" s="167"/>
      <c r="DR233" s="167"/>
      <c r="DS233" s="167"/>
      <c r="DT233" s="167"/>
      <c r="DU233" s="167"/>
      <c r="DV233" s="167"/>
      <c r="DW233" s="167"/>
      <c r="DX233" s="167"/>
      <c r="DY233" s="167"/>
      <c r="DZ233" s="167"/>
      <c r="EA233" s="167"/>
      <c r="EB233" s="167"/>
      <c r="EC233" s="167"/>
      <c r="ED233" s="167"/>
      <c r="EE233" s="167"/>
      <c r="EF233" s="167"/>
      <c r="EG233" s="167"/>
      <c r="EH233" s="167"/>
      <c r="EI233" s="167"/>
      <c r="EJ233" s="167"/>
      <c r="EK233" s="167"/>
      <c r="EL233" s="167"/>
      <c r="EM233" s="167"/>
      <c r="EN233" s="167"/>
      <c r="EO233" s="167"/>
      <c r="EP233" s="167"/>
      <c r="EQ233" s="167"/>
      <c r="ER233" s="167"/>
      <c r="ES233" s="167"/>
      <c r="ET233" s="167"/>
      <c r="EU233" s="167"/>
      <c r="EV233" s="167"/>
      <c r="EW233" s="167"/>
      <c r="EX233" s="167"/>
      <c r="EY233" s="167"/>
      <c r="EZ233" s="167"/>
      <c r="FA233" s="167"/>
      <c r="FB233" s="167"/>
      <c r="FC233" s="167"/>
      <c r="FD233" s="167"/>
      <c r="FE233" s="167"/>
      <c r="FF233" s="167"/>
      <c r="FG233" s="167"/>
      <c r="FH233" s="167"/>
      <c r="FI233" s="167"/>
      <c r="FJ233" s="167"/>
      <c r="FK233" s="167"/>
      <c r="FL233" s="167"/>
      <c r="FM233" s="167"/>
      <c r="FN233" s="167"/>
      <c r="FO233" s="167"/>
      <c r="FP233" s="167"/>
      <c r="FQ233" s="167"/>
      <c r="FR233" s="167"/>
      <c r="FS233" s="167"/>
      <c r="FT233" s="167"/>
      <c r="FU233" s="167"/>
      <c r="FV233" s="167"/>
      <c r="FW233" s="167"/>
      <c r="FX233" s="167"/>
      <c r="FY233" s="167"/>
      <c r="FZ233" s="167"/>
      <c r="GA233" s="167"/>
      <c r="GB233" s="167"/>
      <c r="GC233" s="167"/>
      <c r="GD233" s="167"/>
      <c r="GE233" s="167"/>
      <c r="GF233" s="167"/>
      <c r="GG233" s="167"/>
      <c r="GH233" s="167"/>
      <c r="GI233" s="167"/>
      <c r="GJ233" s="167"/>
      <c r="GK233" s="167"/>
      <c r="GL233" s="167"/>
      <c r="GM233" s="167"/>
      <c r="GN233" s="167"/>
      <c r="GO233" s="167"/>
      <c r="GP233" s="167"/>
      <c r="GQ233" s="167"/>
      <c r="GR233" s="167"/>
      <c r="GS233" s="167"/>
      <c r="GT233" s="167"/>
      <c r="GU233" s="167"/>
      <c r="GV233" s="167"/>
      <c r="GW233" s="167"/>
      <c r="GX233" s="167"/>
      <c r="GY233" s="167"/>
      <c r="GZ233" s="167"/>
      <c r="HA233" s="167"/>
      <c r="HB233" s="167"/>
      <c r="HC233" s="167"/>
      <c r="HD233" s="167"/>
      <c r="HE233" s="167"/>
      <c r="HF233" s="167"/>
      <c r="HG233" s="167"/>
      <c r="HH233" s="167"/>
      <c r="HI233" s="167"/>
      <c r="HJ233" s="167"/>
      <c r="HK233" s="167"/>
      <c r="HL233" s="167"/>
      <c r="HM233" s="167"/>
      <c r="HN233" s="167"/>
      <c r="HO233" s="167"/>
      <c r="HP233" s="167"/>
      <c r="HQ233" s="167"/>
      <c r="HR233" s="167"/>
      <c r="HS233" s="167"/>
      <c r="HT233" s="167"/>
      <c r="HU233" s="167"/>
      <c r="HV233" s="167"/>
      <c r="HW233" s="167"/>
      <c r="HX233" s="167"/>
      <c r="HY233" s="167"/>
      <c r="HZ233" s="167"/>
      <c r="IA233" s="167"/>
      <c r="IB233" s="167"/>
      <c r="IC233" s="167"/>
      <c r="ID233" s="167"/>
      <c r="IE233" s="167"/>
      <c r="IF233" s="167"/>
      <c r="IG233" s="167"/>
      <c r="IH233" s="167"/>
      <c r="II233" s="167"/>
      <c r="IJ233" s="167"/>
      <c r="IK233" s="167"/>
      <c r="IL233" s="167"/>
      <c r="IM233" s="167"/>
      <c r="IN233" s="167"/>
      <c r="IO233" s="167"/>
      <c r="IP233" s="167"/>
      <c r="IQ233" s="167"/>
      <c r="IR233" s="167"/>
      <c r="IS233" s="167"/>
      <c r="IT233" s="167"/>
      <c r="IU233" s="167"/>
      <c r="IV233" s="167"/>
    </row>
    <row r="234" spans="1:256" x14ac:dyDescent="0.25">
      <c r="A234" s="290" t="s">
        <v>344</v>
      </c>
      <c r="B234" s="227" t="s">
        <v>466</v>
      </c>
      <c r="C234" s="226" t="s">
        <v>317</v>
      </c>
      <c r="D234" s="226" t="s">
        <v>274</v>
      </c>
      <c r="E234" s="226"/>
      <c r="F234" s="226"/>
      <c r="G234" s="228">
        <f>SUM(G235)</f>
        <v>350</v>
      </c>
    </row>
    <row r="235" spans="1:256" ht="13.8" x14ac:dyDescent="0.3">
      <c r="A235" s="230" t="s">
        <v>243</v>
      </c>
      <c r="B235" s="288">
        <v>510</v>
      </c>
      <c r="C235" s="244" t="s">
        <v>317</v>
      </c>
      <c r="D235" s="244" t="s">
        <v>274</v>
      </c>
      <c r="E235" s="232" t="s">
        <v>244</v>
      </c>
      <c r="F235" s="232"/>
      <c r="G235" s="233">
        <f>SUM(G238+G236)</f>
        <v>350</v>
      </c>
    </row>
    <row r="236" spans="1:256" ht="39.6" hidden="1" x14ac:dyDescent="0.25">
      <c r="A236" s="239" t="s">
        <v>515</v>
      </c>
      <c r="B236" s="260" t="s">
        <v>466</v>
      </c>
      <c r="C236" s="241" t="s">
        <v>317</v>
      </c>
      <c r="D236" s="241" t="s">
        <v>274</v>
      </c>
      <c r="E236" s="241" t="s">
        <v>346</v>
      </c>
      <c r="F236" s="241"/>
      <c r="G236" s="273">
        <f>SUM(G237)</f>
        <v>0</v>
      </c>
    </row>
    <row r="237" spans="1:256" ht="26.4" hidden="1" x14ac:dyDescent="0.25">
      <c r="A237" s="235" t="s">
        <v>252</v>
      </c>
      <c r="B237" s="237" t="s">
        <v>466</v>
      </c>
      <c r="C237" s="246" t="s">
        <v>317</v>
      </c>
      <c r="D237" s="246" t="s">
        <v>274</v>
      </c>
      <c r="E237" s="237" t="s">
        <v>346</v>
      </c>
      <c r="F237" s="237" t="s">
        <v>253</v>
      </c>
      <c r="G237" s="276">
        <v>0</v>
      </c>
    </row>
    <row r="238" spans="1:256" ht="26.4" x14ac:dyDescent="0.25">
      <c r="A238" s="265" t="s">
        <v>510</v>
      </c>
      <c r="B238" s="256" t="s">
        <v>466</v>
      </c>
      <c r="C238" s="256" t="s">
        <v>317</v>
      </c>
      <c r="D238" s="256" t="s">
        <v>274</v>
      </c>
      <c r="E238" s="256" t="s">
        <v>341</v>
      </c>
      <c r="F238" s="256"/>
      <c r="G238" s="242">
        <f>SUM(G239+G240)</f>
        <v>350</v>
      </c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66"/>
      <c r="DR238" s="166"/>
      <c r="DS238" s="166"/>
      <c r="DT238" s="166"/>
      <c r="DU238" s="166"/>
      <c r="DV238" s="166"/>
      <c r="DW238" s="166"/>
      <c r="DX238" s="166"/>
      <c r="DY238" s="166"/>
      <c r="DZ238" s="166"/>
      <c r="EA238" s="166"/>
      <c r="EB238" s="166"/>
      <c r="EC238" s="166"/>
      <c r="ED238" s="166"/>
      <c r="EE238" s="166"/>
      <c r="EF238" s="166"/>
      <c r="EG238" s="166"/>
      <c r="EH238" s="166"/>
      <c r="EI238" s="166"/>
      <c r="EJ238" s="166"/>
      <c r="EK238" s="166"/>
      <c r="EL238" s="166"/>
      <c r="EM238" s="166"/>
      <c r="EN238" s="166"/>
      <c r="EO238" s="166"/>
      <c r="EP238" s="166"/>
      <c r="EQ238" s="166"/>
      <c r="ER238" s="166"/>
      <c r="ES238" s="166"/>
      <c r="ET238" s="166"/>
      <c r="EU238" s="166"/>
      <c r="EV238" s="166"/>
      <c r="EW238" s="166"/>
      <c r="EX238" s="166"/>
      <c r="EY238" s="166"/>
      <c r="EZ238" s="166"/>
      <c r="FA238" s="166"/>
      <c r="FB238" s="166"/>
      <c r="FC238" s="166"/>
      <c r="FD238" s="166"/>
      <c r="FE238" s="166"/>
      <c r="FF238" s="166"/>
      <c r="FG238" s="166"/>
      <c r="FH238" s="166"/>
      <c r="FI238" s="166"/>
      <c r="FJ238" s="166"/>
      <c r="FK238" s="166"/>
      <c r="FL238" s="166"/>
      <c r="FM238" s="166"/>
      <c r="FN238" s="166"/>
      <c r="FO238" s="166"/>
      <c r="FP238" s="166"/>
      <c r="FQ238" s="166"/>
      <c r="FR238" s="166"/>
      <c r="FS238" s="166"/>
      <c r="FT238" s="166"/>
      <c r="FU238" s="166"/>
      <c r="FV238" s="166"/>
      <c r="FW238" s="166"/>
      <c r="FX238" s="166"/>
      <c r="FY238" s="166"/>
      <c r="FZ238" s="166"/>
      <c r="GA238" s="166"/>
      <c r="GB238" s="166"/>
      <c r="GC238" s="166"/>
      <c r="GD238" s="166"/>
      <c r="GE238" s="166"/>
      <c r="GF238" s="166"/>
      <c r="GG238" s="166"/>
      <c r="GH238" s="166"/>
      <c r="GI238" s="166"/>
      <c r="GJ238" s="166"/>
      <c r="GK238" s="166"/>
      <c r="GL238" s="166"/>
      <c r="GM238" s="166"/>
      <c r="GN238" s="166"/>
      <c r="GO238" s="166"/>
      <c r="GP238" s="166"/>
      <c r="GQ238" s="166"/>
      <c r="GR238" s="166"/>
      <c r="GS238" s="166"/>
      <c r="GT238" s="166"/>
      <c r="GU238" s="166"/>
      <c r="GV238" s="166"/>
      <c r="GW238" s="166"/>
      <c r="GX238" s="166"/>
      <c r="GY238" s="166"/>
      <c r="GZ238" s="166"/>
      <c r="HA238" s="166"/>
      <c r="HB238" s="166"/>
      <c r="HC238" s="166"/>
      <c r="HD238" s="166"/>
      <c r="HE238" s="166"/>
      <c r="HF238" s="166"/>
      <c r="HG238" s="166"/>
      <c r="HH238" s="166"/>
      <c r="HI238" s="166"/>
      <c r="HJ238" s="166"/>
      <c r="HK238" s="166"/>
      <c r="HL238" s="166"/>
      <c r="HM238" s="166"/>
      <c r="HN238" s="166"/>
      <c r="HO238" s="166"/>
      <c r="HP238" s="166"/>
      <c r="HQ238" s="166"/>
      <c r="HR238" s="166"/>
      <c r="HS238" s="166"/>
      <c r="HT238" s="166"/>
      <c r="HU238" s="166"/>
      <c r="HV238" s="166"/>
      <c r="HW238" s="166"/>
      <c r="HX238" s="166"/>
      <c r="HY238" s="166"/>
      <c r="HZ238" s="166"/>
      <c r="IA238" s="166"/>
      <c r="IB238" s="166"/>
      <c r="IC238" s="166"/>
      <c r="ID238" s="166"/>
      <c r="IE238" s="166"/>
      <c r="IF238" s="166"/>
      <c r="IG238" s="166"/>
      <c r="IH238" s="166"/>
      <c r="II238" s="166"/>
      <c r="IJ238" s="166"/>
      <c r="IK238" s="166"/>
      <c r="IL238" s="166"/>
      <c r="IM238" s="166"/>
      <c r="IN238" s="166"/>
      <c r="IO238" s="166"/>
      <c r="IP238" s="166"/>
      <c r="IQ238" s="166"/>
      <c r="IR238" s="166"/>
      <c r="IS238" s="166"/>
      <c r="IT238" s="166"/>
      <c r="IU238" s="166"/>
      <c r="IV238" s="166"/>
    </row>
    <row r="239" spans="1:256" ht="26.4" x14ac:dyDescent="0.25">
      <c r="A239" s="235" t="s">
        <v>468</v>
      </c>
      <c r="B239" s="246" t="s">
        <v>466</v>
      </c>
      <c r="C239" s="246" t="s">
        <v>317</v>
      </c>
      <c r="D239" s="246" t="s">
        <v>274</v>
      </c>
      <c r="E239" s="246" t="s">
        <v>341</v>
      </c>
      <c r="F239" s="246" t="s">
        <v>200</v>
      </c>
      <c r="G239" s="238">
        <v>350</v>
      </c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7"/>
      <c r="BQ239" s="167"/>
      <c r="BR239" s="167"/>
      <c r="BS239" s="167"/>
      <c r="BT239" s="167"/>
      <c r="BU239" s="167"/>
      <c r="BV239" s="167"/>
      <c r="BW239" s="167"/>
      <c r="BX239" s="167"/>
      <c r="BY239" s="167"/>
      <c r="BZ239" s="167"/>
      <c r="CA239" s="167"/>
      <c r="CB239" s="167"/>
      <c r="CC239" s="167"/>
      <c r="CD239" s="167"/>
      <c r="CE239" s="167"/>
      <c r="CF239" s="167"/>
      <c r="CG239" s="167"/>
      <c r="CH239" s="167"/>
      <c r="CI239" s="167"/>
      <c r="CJ239" s="167"/>
      <c r="CK239" s="167"/>
      <c r="CL239" s="167"/>
      <c r="CM239" s="167"/>
      <c r="CN239" s="167"/>
      <c r="CO239" s="167"/>
      <c r="CP239" s="167"/>
      <c r="CQ239" s="167"/>
      <c r="CR239" s="167"/>
      <c r="CS239" s="167"/>
      <c r="CT239" s="167"/>
      <c r="CU239" s="167"/>
      <c r="CV239" s="167"/>
      <c r="CW239" s="167"/>
      <c r="CX239" s="167"/>
      <c r="CY239" s="167"/>
      <c r="CZ239" s="167"/>
      <c r="DA239" s="167"/>
      <c r="DB239" s="167"/>
      <c r="DC239" s="167"/>
      <c r="DD239" s="167"/>
      <c r="DE239" s="167"/>
      <c r="DF239" s="167"/>
      <c r="DG239" s="167"/>
      <c r="DH239" s="167"/>
      <c r="DI239" s="167"/>
      <c r="DJ239" s="167"/>
      <c r="DK239" s="167"/>
      <c r="DL239" s="167"/>
      <c r="DM239" s="167"/>
      <c r="DN239" s="167"/>
      <c r="DO239" s="167"/>
      <c r="DP239" s="167"/>
      <c r="DQ239" s="167"/>
      <c r="DR239" s="167"/>
      <c r="DS239" s="167"/>
      <c r="DT239" s="167"/>
      <c r="DU239" s="167"/>
      <c r="DV239" s="167"/>
      <c r="DW239" s="167"/>
      <c r="DX239" s="167"/>
      <c r="DY239" s="167"/>
      <c r="DZ239" s="167"/>
      <c r="EA239" s="167"/>
      <c r="EB239" s="167"/>
      <c r="EC239" s="167"/>
      <c r="ED239" s="167"/>
      <c r="EE239" s="167"/>
      <c r="EF239" s="167"/>
      <c r="EG239" s="167"/>
      <c r="EH239" s="167"/>
      <c r="EI239" s="167"/>
      <c r="EJ239" s="167"/>
      <c r="EK239" s="167"/>
      <c r="EL239" s="167"/>
      <c r="EM239" s="167"/>
      <c r="EN239" s="167"/>
      <c r="EO239" s="167"/>
      <c r="EP239" s="167"/>
      <c r="EQ239" s="167"/>
      <c r="ER239" s="167"/>
      <c r="ES239" s="167"/>
      <c r="ET239" s="167"/>
      <c r="EU239" s="167"/>
      <c r="EV239" s="167"/>
      <c r="EW239" s="167"/>
      <c r="EX239" s="167"/>
      <c r="EY239" s="167"/>
      <c r="EZ239" s="167"/>
      <c r="FA239" s="167"/>
      <c r="FB239" s="167"/>
      <c r="FC239" s="167"/>
      <c r="FD239" s="167"/>
      <c r="FE239" s="167"/>
      <c r="FF239" s="167"/>
      <c r="FG239" s="167"/>
      <c r="FH239" s="167"/>
      <c r="FI239" s="167"/>
      <c r="FJ239" s="167"/>
      <c r="FK239" s="167"/>
      <c r="FL239" s="167"/>
      <c r="FM239" s="167"/>
      <c r="FN239" s="167"/>
      <c r="FO239" s="167"/>
      <c r="FP239" s="167"/>
      <c r="FQ239" s="167"/>
      <c r="FR239" s="167"/>
      <c r="FS239" s="167"/>
      <c r="FT239" s="167"/>
      <c r="FU239" s="167"/>
      <c r="FV239" s="167"/>
      <c r="FW239" s="167"/>
      <c r="FX239" s="167"/>
      <c r="FY239" s="167"/>
      <c r="FZ239" s="167"/>
      <c r="GA239" s="167"/>
      <c r="GB239" s="167"/>
      <c r="GC239" s="167"/>
      <c r="GD239" s="167"/>
      <c r="GE239" s="167"/>
      <c r="GF239" s="167"/>
      <c r="GG239" s="167"/>
      <c r="GH239" s="167"/>
      <c r="GI239" s="167"/>
      <c r="GJ239" s="167"/>
      <c r="GK239" s="167"/>
      <c r="GL239" s="167"/>
      <c r="GM239" s="167"/>
      <c r="GN239" s="167"/>
      <c r="GO239" s="167"/>
      <c r="GP239" s="167"/>
      <c r="GQ239" s="167"/>
      <c r="GR239" s="167"/>
      <c r="GS239" s="167"/>
      <c r="GT239" s="167"/>
      <c r="GU239" s="167"/>
      <c r="GV239" s="167"/>
      <c r="GW239" s="167"/>
      <c r="GX239" s="167"/>
      <c r="GY239" s="167"/>
      <c r="GZ239" s="167"/>
      <c r="HA239" s="167"/>
      <c r="HB239" s="167"/>
      <c r="HC239" s="167"/>
      <c r="HD239" s="167"/>
      <c r="HE239" s="167"/>
      <c r="HF239" s="167"/>
      <c r="HG239" s="167"/>
      <c r="HH239" s="167"/>
      <c r="HI239" s="167"/>
      <c r="HJ239" s="167"/>
      <c r="HK239" s="167"/>
      <c r="HL239" s="167"/>
      <c r="HM239" s="167"/>
      <c r="HN239" s="167"/>
      <c r="HO239" s="167"/>
      <c r="HP239" s="167"/>
      <c r="HQ239" s="167"/>
      <c r="HR239" s="167"/>
      <c r="HS239" s="167"/>
      <c r="HT239" s="167"/>
      <c r="HU239" s="167"/>
      <c r="HV239" s="167"/>
      <c r="HW239" s="167"/>
      <c r="HX239" s="167"/>
      <c r="HY239" s="167"/>
      <c r="HZ239" s="167"/>
      <c r="IA239" s="167"/>
      <c r="IB239" s="167"/>
      <c r="IC239" s="167"/>
      <c r="ID239" s="167"/>
      <c r="IE239" s="167"/>
      <c r="IF239" s="167"/>
      <c r="IG239" s="167"/>
      <c r="IH239" s="167"/>
      <c r="II239" s="167"/>
      <c r="IJ239" s="167"/>
      <c r="IK239" s="167"/>
      <c r="IL239" s="167"/>
      <c r="IM239" s="167"/>
      <c r="IN239" s="167"/>
      <c r="IO239" s="167"/>
      <c r="IP239" s="167"/>
      <c r="IQ239" s="167"/>
      <c r="IR239" s="167"/>
      <c r="IS239" s="167"/>
      <c r="IT239" s="167"/>
      <c r="IU239" s="167"/>
      <c r="IV239" s="167"/>
    </row>
    <row r="240" spans="1:256" ht="26.4" hidden="1" x14ac:dyDescent="0.25">
      <c r="A240" s="235" t="s">
        <v>252</v>
      </c>
      <c r="B240" s="246" t="s">
        <v>466</v>
      </c>
      <c r="C240" s="246" t="s">
        <v>317</v>
      </c>
      <c r="D240" s="246" t="s">
        <v>274</v>
      </c>
      <c r="E240" s="246" t="s">
        <v>341</v>
      </c>
      <c r="F240" s="246" t="s">
        <v>253</v>
      </c>
      <c r="G240" s="238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7"/>
      <c r="BQ240" s="167"/>
      <c r="BR240" s="167"/>
      <c r="BS240" s="167"/>
      <c r="BT240" s="167"/>
      <c r="BU240" s="167"/>
      <c r="BV240" s="167"/>
      <c r="BW240" s="167"/>
      <c r="BX240" s="167"/>
      <c r="BY240" s="167"/>
      <c r="BZ240" s="167"/>
      <c r="CA240" s="167"/>
      <c r="CB240" s="167"/>
      <c r="CC240" s="167"/>
      <c r="CD240" s="167"/>
      <c r="CE240" s="167"/>
      <c r="CF240" s="167"/>
      <c r="CG240" s="167"/>
      <c r="CH240" s="167"/>
      <c r="CI240" s="167"/>
      <c r="CJ240" s="167"/>
      <c r="CK240" s="167"/>
      <c r="CL240" s="167"/>
      <c r="CM240" s="167"/>
      <c r="CN240" s="167"/>
      <c r="CO240" s="167"/>
      <c r="CP240" s="167"/>
      <c r="CQ240" s="167"/>
      <c r="CR240" s="167"/>
      <c r="CS240" s="167"/>
      <c r="CT240" s="167"/>
      <c r="CU240" s="167"/>
      <c r="CV240" s="167"/>
      <c r="CW240" s="167"/>
      <c r="CX240" s="167"/>
      <c r="CY240" s="167"/>
      <c r="CZ240" s="167"/>
      <c r="DA240" s="167"/>
      <c r="DB240" s="167"/>
      <c r="DC240" s="167"/>
      <c r="DD240" s="167"/>
      <c r="DE240" s="167"/>
      <c r="DF240" s="167"/>
      <c r="DG240" s="167"/>
      <c r="DH240" s="167"/>
      <c r="DI240" s="167"/>
      <c r="DJ240" s="167"/>
      <c r="DK240" s="167"/>
      <c r="DL240" s="167"/>
      <c r="DM240" s="167"/>
      <c r="DN240" s="167"/>
      <c r="DO240" s="167"/>
      <c r="DP240" s="167"/>
      <c r="DQ240" s="167"/>
      <c r="DR240" s="167"/>
      <c r="DS240" s="167"/>
      <c r="DT240" s="167"/>
      <c r="DU240" s="167"/>
      <c r="DV240" s="167"/>
      <c r="DW240" s="167"/>
      <c r="DX240" s="167"/>
      <c r="DY240" s="167"/>
      <c r="DZ240" s="167"/>
      <c r="EA240" s="167"/>
      <c r="EB240" s="167"/>
      <c r="EC240" s="167"/>
      <c r="ED240" s="167"/>
      <c r="EE240" s="167"/>
      <c r="EF240" s="167"/>
      <c r="EG240" s="167"/>
      <c r="EH240" s="167"/>
      <c r="EI240" s="167"/>
      <c r="EJ240" s="167"/>
      <c r="EK240" s="167"/>
      <c r="EL240" s="167"/>
      <c r="EM240" s="167"/>
      <c r="EN240" s="167"/>
      <c r="EO240" s="167"/>
      <c r="EP240" s="167"/>
      <c r="EQ240" s="167"/>
      <c r="ER240" s="167"/>
      <c r="ES240" s="167"/>
      <c r="ET240" s="167"/>
      <c r="EU240" s="167"/>
      <c r="EV240" s="167"/>
      <c r="EW240" s="167"/>
      <c r="EX240" s="167"/>
      <c r="EY240" s="167"/>
      <c r="EZ240" s="167"/>
      <c r="FA240" s="167"/>
      <c r="FB240" s="167"/>
      <c r="FC240" s="167"/>
      <c r="FD240" s="167"/>
      <c r="FE240" s="167"/>
      <c r="FF240" s="167"/>
      <c r="FG240" s="167"/>
      <c r="FH240" s="167"/>
      <c r="FI240" s="167"/>
      <c r="FJ240" s="167"/>
      <c r="FK240" s="167"/>
      <c r="FL240" s="167"/>
      <c r="FM240" s="167"/>
      <c r="FN240" s="167"/>
      <c r="FO240" s="167"/>
      <c r="FP240" s="167"/>
      <c r="FQ240" s="167"/>
      <c r="FR240" s="167"/>
      <c r="FS240" s="167"/>
      <c r="FT240" s="167"/>
      <c r="FU240" s="167"/>
      <c r="FV240" s="167"/>
      <c r="FW240" s="167"/>
      <c r="FX240" s="167"/>
      <c r="FY240" s="167"/>
      <c r="FZ240" s="167"/>
      <c r="GA240" s="167"/>
      <c r="GB240" s="167"/>
      <c r="GC240" s="167"/>
      <c r="GD240" s="167"/>
      <c r="GE240" s="167"/>
      <c r="GF240" s="167"/>
      <c r="GG240" s="167"/>
      <c r="GH240" s="167"/>
      <c r="GI240" s="167"/>
      <c r="GJ240" s="167"/>
      <c r="GK240" s="167"/>
      <c r="GL240" s="167"/>
      <c r="GM240" s="167"/>
      <c r="GN240" s="167"/>
      <c r="GO240" s="167"/>
      <c r="GP240" s="167"/>
      <c r="GQ240" s="167"/>
      <c r="GR240" s="167"/>
      <c r="GS240" s="167"/>
      <c r="GT240" s="167"/>
      <c r="GU240" s="167"/>
      <c r="GV240" s="167"/>
      <c r="GW240" s="167"/>
      <c r="GX240" s="167"/>
      <c r="GY240" s="167"/>
      <c r="GZ240" s="167"/>
      <c r="HA240" s="167"/>
      <c r="HB240" s="167"/>
      <c r="HC240" s="167"/>
      <c r="HD240" s="167"/>
      <c r="HE240" s="167"/>
      <c r="HF240" s="167"/>
      <c r="HG240" s="167"/>
      <c r="HH240" s="167"/>
      <c r="HI240" s="167"/>
      <c r="HJ240" s="167"/>
      <c r="HK240" s="167"/>
      <c r="HL240" s="167"/>
      <c r="HM240" s="167"/>
      <c r="HN240" s="167"/>
      <c r="HO240" s="167"/>
      <c r="HP240" s="167"/>
      <c r="HQ240" s="167"/>
      <c r="HR240" s="167"/>
      <c r="HS240" s="167"/>
      <c r="HT240" s="167"/>
      <c r="HU240" s="167"/>
      <c r="HV240" s="167"/>
      <c r="HW240" s="167"/>
      <c r="HX240" s="167"/>
      <c r="HY240" s="167"/>
      <c r="HZ240" s="167"/>
      <c r="IA240" s="167"/>
      <c r="IB240" s="167"/>
      <c r="IC240" s="167"/>
      <c r="ID240" s="167"/>
      <c r="IE240" s="167"/>
      <c r="IF240" s="167"/>
      <c r="IG240" s="167"/>
      <c r="IH240" s="167"/>
      <c r="II240" s="167"/>
      <c r="IJ240" s="167"/>
      <c r="IK240" s="167"/>
      <c r="IL240" s="167"/>
      <c r="IM240" s="167"/>
      <c r="IN240" s="167"/>
      <c r="IO240" s="167"/>
      <c r="IP240" s="167"/>
      <c r="IQ240" s="167"/>
      <c r="IR240" s="167"/>
      <c r="IS240" s="167"/>
      <c r="IT240" s="167"/>
      <c r="IU240" s="167"/>
      <c r="IV240" s="167"/>
    </row>
    <row r="241" spans="1:256" ht="15.6" x14ac:dyDescent="0.3">
      <c r="A241" s="271" t="s">
        <v>347</v>
      </c>
      <c r="B241" s="250" t="s">
        <v>466</v>
      </c>
      <c r="C241" s="267" t="s">
        <v>270</v>
      </c>
      <c r="D241" s="267"/>
      <c r="E241" s="267"/>
      <c r="F241" s="267"/>
      <c r="G241" s="268">
        <f>SUM(G242+G255)</f>
        <v>39315.9</v>
      </c>
    </row>
    <row r="242" spans="1:256" s="167" customFormat="1" ht="13.8" x14ac:dyDescent="0.25">
      <c r="A242" s="243" t="s">
        <v>348</v>
      </c>
      <c r="B242" s="227" t="s">
        <v>466</v>
      </c>
      <c r="C242" s="223" t="s">
        <v>270</v>
      </c>
      <c r="D242" s="223" t="s">
        <v>187</v>
      </c>
      <c r="E242" s="223"/>
      <c r="F242" s="223"/>
      <c r="G242" s="224">
        <f>SUM(G248+G243+G246)</f>
        <v>37005.9</v>
      </c>
      <c r="H242" s="207"/>
      <c r="I242" s="207"/>
      <c r="J242" s="207"/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  <c r="W242" s="207"/>
      <c r="X242" s="207"/>
      <c r="Y242" s="207"/>
      <c r="Z242" s="207"/>
      <c r="AA242" s="207"/>
      <c r="AB242" s="207"/>
      <c r="AC242" s="207"/>
      <c r="AD242" s="207"/>
      <c r="AE242" s="207"/>
      <c r="AF242" s="207"/>
      <c r="AG242" s="207"/>
      <c r="AH242" s="207"/>
      <c r="AI242" s="207"/>
      <c r="AJ242" s="207"/>
      <c r="AK242" s="207"/>
      <c r="AL242" s="207"/>
      <c r="AM242" s="207"/>
      <c r="AN242" s="207"/>
      <c r="AO242" s="207"/>
      <c r="AP242" s="207"/>
      <c r="AQ242" s="207"/>
      <c r="AR242" s="207"/>
      <c r="AS242" s="207"/>
      <c r="AT242" s="207"/>
      <c r="AU242" s="207"/>
      <c r="AV242" s="207"/>
      <c r="AW242" s="207"/>
      <c r="AX242" s="207"/>
      <c r="AY242" s="207"/>
      <c r="AZ242" s="207"/>
      <c r="BA242" s="207"/>
      <c r="BB242" s="207"/>
      <c r="BC242" s="207"/>
      <c r="BD242" s="207"/>
      <c r="BE242" s="207"/>
      <c r="BF242" s="207"/>
      <c r="BG242" s="207"/>
      <c r="BH242" s="207"/>
      <c r="BI242" s="207"/>
      <c r="BJ242" s="207"/>
      <c r="BK242" s="207"/>
      <c r="BL242" s="207"/>
      <c r="BM242" s="207"/>
      <c r="BN242" s="207"/>
      <c r="BO242" s="207"/>
      <c r="BP242" s="207"/>
      <c r="BQ242" s="207"/>
      <c r="BR242" s="207"/>
      <c r="BS242" s="207"/>
      <c r="BT242" s="207"/>
      <c r="BU242" s="207"/>
      <c r="BV242" s="207"/>
      <c r="BW242" s="207"/>
      <c r="BX242" s="207"/>
      <c r="BY242" s="207"/>
      <c r="BZ242" s="207"/>
      <c r="CA242" s="207"/>
      <c r="CB242" s="207"/>
      <c r="CC242" s="207"/>
      <c r="CD242" s="207"/>
      <c r="CE242" s="207"/>
      <c r="CF242" s="207"/>
      <c r="CG242" s="207"/>
      <c r="CH242" s="207"/>
      <c r="CI242" s="207"/>
      <c r="CJ242" s="207"/>
      <c r="CK242" s="207"/>
      <c r="CL242" s="207"/>
      <c r="CM242" s="207"/>
      <c r="CN242" s="207"/>
      <c r="CO242" s="207"/>
      <c r="CP242" s="207"/>
      <c r="CQ242" s="207"/>
      <c r="CR242" s="207"/>
      <c r="CS242" s="207"/>
      <c r="CT242" s="207"/>
      <c r="CU242" s="207"/>
      <c r="CV242" s="207"/>
      <c r="CW242" s="207"/>
      <c r="CX242" s="207"/>
      <c r="CY242" s="207"/>
      <c r="CZ242" s="207"/>
      <c r="DA242" s="207"/>
      <c r="DB242" s="207"/>
      <c r="DC242" s="207"/>
      <c r="DD242" s="207"/>
      <c r="DE242" s="207"/>
      <c r="DF242" s="207"/>
      <c r="DG242" s="207"/>
      <c r="DH242" s="207"/>
      <c r="DI242" s="207"/>
      <c r="DJ242" s="207"/>
      <c r="DK242" s="207"/>
      <c r="DL242" s="207"/>
      <c r="DM242" s="207"/>
      <c r="DN242" s="207"/>
      <c r="DO242" s="207"/>
      <c r="DP242" s="207"/>
      <c r="DQ242" s="207"/>
      <c r="DR242" s="207"/>
      <c r="DS242" s="207"/>
      <c r="DT242" s="207"/>
      <c r="DU242" s="207"/>
      <c r="DV242" s="207"/>
      <c r="DW242" s="207"/>
      <c r="DX242" s="207"/>
      <c r="DY242" s="207"/>
      <c r="DZ242" s="207"/>
      <c r="EA242" s="207"/>
      <c r="EB242" s="207"/>
      <c r="EC242" s="207"/>
      <c r="ED242" s="207"/>
      <c r="EE242" s="207"/>
      <c r="EF242" s="207"/>
      <c r="EG242" s="207"/>
      <c r="EH242" s="207"/>
      <c r="EI242" s="207"/>
      <c r="EJ242" s="207"/>
      <c r="EK242" s="207"/>
      <c r="EL242" s="207"/>
      <c r="EM242" s="207"/>
      <c r="EN242" s="207"/>
      <c r="EO242" s="207"/>
      <c r="EP242" s="207"/>
      <c r="EQ242" s="207"/>
      <c r="ER242" s="207"/>
      <c r="ES242" s="207"/>
      <c r="ET242" s="207"/>
      <c r="EU242" s="207"/>
      <c r="EV242" s="207"/>
      <c r="EW242" s="207"/>
      <c r="EX242" s="207"/>
      <c r="EY242" s="207"/>
      <c r="EZ242" s="207"/>
      <c r="FA242" s="207"/>
      <c r="FB242" s="207"/>
      <c r="FC242" s="207"/>
      <c r="FD242" s="207"/>
      <c r="FE242" s="207"/>
      <c r="FF242" s="207"/>
      <c r="FG242" s="207"/>
      <c r="FH242" s="207"/>
      <c r="FI242" s="207"/>
      <c r="FJ242" s="207"/>
      <c r="FK242" s="207"/>
      <c r="FL242" s="207"/>
      <c r="FM242" s="207"/>
      <c r="FN242" s="207"/>
      <c r="FO242" s="207"/>
      <c r="FP242" s="207"/>
      <c r="FQ242" s="207"/>
      <c r="FR242" s="207"/>
      <c r="FS242" s="207"/>
      <c r="FT242" s="207"/>
      <c r="FU242" s="207"/>
      <c r="FV242" s="207"/>
      <c r="FW242" s="207"/>
      <c r="FX242" s="207"/>
      <c r="FY242" s="207"/>
      <c r="FZ242" s="207"/>
      <c r="GA242" s="207"/>
      <c r="GB242" s="207"/>
      <c r="GC242" s="207"/>
      <c r="GD242" s="207"/>
      <c r="GE242" s="207"/>
      <c r="GF242" s="207"/>
      <c r="GG242" s="207"/>
      <c r="GH242" s="207"/>
      <c r="GI242" s="207"/>
      <c r="GJ242" s="207"/>
      <c r="GK242" s="207"/>
      <c r="GL242" s="207"/>
      <c r="GM242" s="207"/>
      <c r="GN242" s="207"/>
      <c r="GO242" s="207"/>
      <c r="GP242" s="207"/>
      <c r="GQ242" s="207"/>
      <c r="GR242" s="207"/>
      <c r="GS242" s="207"/>
      <c r="GT242" s="207"/>
      <c r="GU242" s="207"/>
      <c r="GV242" s="207"/>
      <c r="GW242" s="207"/>
      <c r="GX242" s="207"/>
      <c r="GY242" s="207"/>
      <c r="GZ242" s="207"/>
      <c r="HA242" s="207"/>
      <c r="HB242" s="207"/>
      <c r="HC242" s="207"/>
      <c r="HD242" s="207"/>
      <c r="HE242" s="207"/>
      <c r="HF242" s="207"/>
      <c r="HG242" s="207"/>
      <c r="HH242" s="207"/>
      <c r="HI242" s="207"/>
      <c r="HJ242" s="207"/>
      <c r="HK242" s="207"/>
      <c r="HL242" s="207"/>
      <c r="HM242" s="207"/>
      <c r="HN242" s="207"/>
      <c r="HO242" s="207"/>
      <c r="HP242" s="207"/>
      <c r="HQ242" s="207"/>
      <c r="HR242" s="207"/>
      <c r="HS242" s="207"/>
      <c r="HT242" s="207"/>
      <c r="HU242" s="207"/>
      <c r="HV242" s="207"/>
      <c r="HW242" s="207"/>
      <c r="HX242" s="207"/>
      <c r="HY242" s="207"/>
      <c r="HZ242" s="207"/>
      <c r="IA242" s="207"/>
      <c r="IB242" s="207"/>
      <c r="IC242" s="207"/>
      <c r="ID242" s="207"/>
      <c r="IE242" s="207"/>
      <c r="IF242" s="207"/>
      <c r="IG242" s="207"/>
      <c r="IH242" s="207"/>
      <c r="II242" s="207"/>
      <c r="IJ242" s="207"/>
      <c r="IK242" s="207"/>
      <c r="IL242" s="207"/>
      <c r="IM242" s="207"/>
      <c r="IN242" s="207"/>
      <c r="IO242" s="207"/>
      <c r="IP242" s="207"/>
      <c r="IQ242" s="207"/>
      <c r="IR242" s="207"/>
      <c r="IS242" s="207"/>
      <c r="IT242" s="207"/>
      <c r="IU242" s="207"/>
      <c r="IV242" s="207"/>
    </row>
    <row r="243" spans="1:256" s="166" customFormat="1" ht="13.8" x14ac:dyDescent="0.3">
      <c r="A243" s="230" t="s">
        <v>349</v>
      </c>
      <c r="B243" s="232" t="s">
        <v>466</v>
      </c>
      <c r="C243" s="244" t="s">
        <v>270</v>
      </c>
      <c r="D243" s="244" t="s">
        <v>187</v>
      </c>
      <c r="E243" s="244"/>
      <c r="F243" s="244"/>
      <c r="G243" s="233">
        <f>SUM(G245+G244)</f>
        <v>299.89999999999998</v>
      </c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7"/>
      <c r="BQ243" s="167"/>
      <c r="BR243" s="167"/>
      <c r="BS243" s="167"/>
      <c r="BT243" s="167"/>
      <c r="BU243" s="167"/>
      <c r="BV243" s="167"/>
      <c r="BW243" s="167"/>
      <c r="BX243" s="167"/>
      <c r="BY243" s="167"/>
      <c r="BZ243" s="167"/>
      <c r="CA243" s="167"/>
      <c r="CB243" s="167"/>
      <c r="CC243" s="167"/>
      <c r="CD243" s="167"/>
      <c r="CE243" s="167"/>
      <c r="CF243" s="167"/>
      <c r="CG243" s="167"/>
      <c r="CH243" s="167"/>
      <c r="CI243" s="167"/>
      <c r="CJ243" s="167"/>
      <c r="CK243" s="167"/>
      <c r="CL243" s="167"/>
      <c r="CM243" s="167"/>
      <c r="CN243" s="167"/>
      <c r="CO243" s="167"/>
      <c r="CP243" s="167"/>
      <c r="CQ243" s="167"/>
      <c r="CR243" s="167"/>
      <c r="CS243" s="167"/>
      <c r="CT243" s="167"/>
      <c r="CU243" s="167"/>
      <c r="CV243" s="167"/>
      <c r="CW243" s="167"/>
      <c r="CX243" s="167"/>
      <c r="CY243" s="167"/>
      <c r="CZ243" s="167"/>
      <c r="DA243" s="167"/>
      <c r="DB243" s="167"/>
      <c r="DC243" s="167"/>
      <c r="DD243" s="167"/>
      <c r="DE243" s="167"/>
      <c r="DF243" s="167"/>
      <c r="DG243" s="167"/>
      <c r="DH243" s="167"/>
      <c r="DI243" s="167"/>
      <c r="DJ243" s="167"/>
      <c r="DK243" s="167"/>
      <c r="DL243" s="167"/>
      <c r="DM243" s="167"/>
      <c r="DN243" s="167"/>
      <c r="DO243" s="167"/>
      <c r="DP243" s="167"/>
      <c r="DQ243" s="167"/>
      <c r="DR243" s="167"/>
      <c r="DS243" s="167"/>
      <c r="DT243" s="167"/>
      <c r="DU243" s="167"/>
      <c r="DV243" s="167"/>
      <c r="DW243" s="167"/>
      <c r="DX243" s="167"/>
      <c r="DY243" s="167"/>
      <c r="DZ243" s="167"/>
      <c r="EA243" s="167"/>
      <c r="EB243" s="167"/>
      <c r="EC243" s="167"/>
      <c r="ED243" s="167"/>
      <c r="EE243" s="167"/>
      <c r="EF243" s="167"/>
      <c r="EG243" s="167"/>
      <c r="EH243" s="167"/>
      <c r="EI243" s="167"/>
      <c r="EJ243" s="167"/>
      <c r="EK243" s="167"/>
      <c r="EL243" s="167"/>
      <c r="EM243" s="167"/>
      <c r="EN243" s="167"/>
      <c r="EO243" s="167"/>
      <c r="EP243" s="167"/>
      <c r="EQ243" s="167"/>
      <c r="ER243" s="167"/>
      <c r="ES243" s="167"/>
      <c r="ET243" s="167"/>
      <c r="EU243" s="167"/>
      <c r="EV243" s="167"/>
      <c r="EW243" s="167"/>
      <c r="EX243" s="167"/>
      <c r="EY243" s="167"/>
      <c r="EZ243" s="167"/>
      <c r="FA243" s="167"/>
      <c r="FB243" s="167"/>
      <c r="FC243" s="167"/>
      <c r="FD243" s="167"/>
      <c r="FE243" s="167"/>
      <c r="FF243" s="167"/>
      <c r="FG243" s="167"/>
      <c r="FH243" s="167"/>
      <c r="FI243" s="167"/>
      <c r="FJ243" s="167"/>
      <c r="FK243" s="167"/>
      <c r="FL243" s="167"/>
      <c r="FM243" s="167"/>
      <c r="FN243" s="167"/>
      <c r="FO243" s="167"/>
      <c r="FP243" s="167"/>
      <c r="FQ243" s="167"/>
      <c r="FR243" s="167"/>
      <c r="FS243" s="167"/>
      <c r="FT243" s="167"/>
      <c r="FU243" s="167"/>
      <c r="FV243" s="167"/>
      <c r="FW243" s="167"/>
      <c r="FX243" s="167"/>
      <c r="FY243" s="167"/>
      <c r="FZ243" s="167"/>
      <c r="GA243" s="167"/>
      <c r="GB243" s="167"/>
      <c r="GC243" s="167"/>
      <c r="GD243" s="167"/>
      <c r="GE243" s="167"/>
      <c r="GF243" s="167"/>
      <c r="GG243" s="167"/>
      <c r="GH243" s="167"/>
      <c r="GI243" s="167"/>
      <c r="GJ243" s="167"/>
      <c r="GK243" s="167"/>
      <c r="GL243" s="167"/>
      <c r="GM243" s="167"/>
      <c r="GN243" s="167"/>
      <c r="GO243" s="167"/>
      <c r="GP243" s="167"/>
      <c r="GQ243" s="167"/>
      <c r="GR243" s="167"/>
      <c r="GS243" s="167"/>
      <c r="GT243" s="167"/>
      <c r="GU243" s="167"/>
      <c r="GV243" s="167"/>
      <c r="GW243" s="167"/>
      <c r="GX243" s="167"/>
      <c r="GY243" s="167"/>
      <c r="GZ243" s="167"/>
      <c r="HA243" s="167"/>
      <c r="HB243" s="167"/>
      <c r="HC243" s="167"/>
      <c r="HD243" s="167"/>
      <c r="HE243" s="167"/>
      <c r="HF243" s="167"/>
      <c r="HG243" s="167"/>
      <c r="HH243" s="167"/>
      <c r="HI243" s="167"/>
      <c r="HJ243" s="167"/>
      <c r="HK243" s="167"/>
      <c r="HL243" s="167"/>
      <c r="HM243" s="167"/>
      <c r="HN243" s="167"/>
      <c r="HO243" s="167"/>
      <c r="HP243" s="167"/>
      <c r="HQ243" s="167"/>
      <c r="HR243" s="167"/>
      <c r="HS243" s="167"/>
      <c r="HT243" s="167"/>
      <c r="HU243" s="167"/>
      <c r="HV243" s="167"/>
      <c r="HW243" s="167"/>
      <c r="HX243" s="167"/>
      <c r="HY243" s="167"/>
      <c r="HZ243" s="167"/>
      <c r="IA243" s="167"/>
      <c r="IB243" s="167"/>
      <c r="IC243" s="167"/>
      <c r="ID243" s="167"/>
      <c r="IE243" s="167"/>
      <c r="IF243" s="167"/>
      <c r="IG243" s="167"/>
      <c r="IH243" s="167"/>
      <c r="II243" s="167"/>
      <c r="IJ243" s="167"/>
      <c r="IK243" s="167"/>
      <c r="IL243" s="167"/>
      <c r="IM243" s="167"/>
      <c r="IN243" s="167"/>
      <c r="IO243" s="167"/>
      <c r="IP243" s="167"/>
      <c r="IQ243" s="167"/>
      <c r="IR243" s="167"/>
      <c r="IS243" s="167"/>
      <c r="IT243" s="167"/>
      <c r="IU243" s="167"/>
      <c r="IV243" s="167"/>
    </row>
    <row r="244" spans="1:256" s="166" customFormat="1" ht="26.4" x14ac:dyDescent="0.25">
      <c r="A244" s="235" t="s">
        <v>252</v>
      </c>
      <c r="B244" s="237" t="s">
        <v>466</v>
      </c>
      <c r="C244" s="246" t="s">
        <v>270</v>
      </c>
      <c r="D244" s="246" t="s">
        <v>187</v>
      </c>
      <c r="E244" s="246" t="s">
        <v>350</v>
      </c>
      <c r="F244" s="246" t="s">
        <v>253</v>
      </c>
      <c r="G244" s="238">
        <v>299.89999999999998</v>
      </c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7"/>
      <c r="BQ244" s="167"/>
      <c r="BR244" s="167"/>
      <c r="BS244" s="167"/>
      <c r="BT244" s="167"/>
      <c r="BU244" s="167"/>
      <c r="BV244" s="167"/>
      <c r="BW244" s="167"/>
      <c r="BX244" s="167"/>
      <c r="BY244" s="167"/>
      <c r="BZ244" s="167"/>
      <c r="CA244" s="167"/>
      <c r="CB244" s="167"/>
      <c r="CC244" s="167"/>
      <c r="CD244" s="167"/>
      <c r="CE244" s="167"/>
      <c r="CF244" s="167"/>
      <c r="CG244" s="167"/>
      <c r="CH244" s="167"/>
      <c r="CI244" s="167"/>
      <c r="CJ244" s="167"/>
      <c r="CK244" s="167"/>
      <c r="CL244" s="167"/>
      <c r="CM244" s="167"/>
      <c r="CN244" s="167"/>
      <c r="CO244" s="167"/>
      <c r="CP244" s="167"/>
      <c r="CQ244" s="167"/>
      <c r="CR244" s="167"/>
      <c r="CS244" s="167"/>
      <c r="CT244" s="167"/>
      <c r="CU244" s="167"/>
      <c r="CV244" s="167"/>
      <c r="CW244" s="167"/>
      <c r="CX244" s="167"/>
      <c r="CY244" s="167"/>
      <c r="CZ244" s="167"/>
      <c r="DA244" s="167"/>
      <c r="DB244" s="167"/>
      <c r="DC244" s="167"/>
      <c r="DD244" s="167"/>
      <c r="DE244" s="167"/>
      <c r="DF244" s="167"/>
      <c r="DG244" s="167"/>
      <c r="DH244" s="167"/>
      <c r="DI244" s="167"/>
      <c r="DJ244" s="167"/>
      <c r="DK244" s="167"/>
      <c r="DL244" s="167"/>
      <c r="DM244" s="167"/>
      <c r="DN244" s="167"/>
      <c r="DO244" s="167"/>
      <c r="DP244" s="167"/>
      <c r="DQ244" s="167"/>
      <c r="DR244" s="167"/>
      <c r="DS244" s="167"/>
      <c r="DT244" s="167"/>
      <c r="DU244" s="167"/>
      <c r="DV244" s="167"/>
      <c r="DW244" s="167"/>
      <c r="DX244" s="167"/>
      <c r="DY244" s="167"/>
      <c r="DZ244" s="167"/>
      <c r="EA244" s="167"/>
      <c r="EB244" s="167"/>
      <c r="EC244" s="167"/>
      <c r="ED244" s="167"/>
      <c r="EE244" s="167"/>
      <c r="EF244" s="167"/>
      <c r="EG244" s="167"/>
      <c r="EH244" s="167"/>
      <c r="EI244" s="167"/>
      <c r="EJ244" s="167"/>
      <c r="EK244" s="167"/>
      <c r="EL244" s="167"/>
      <c r="EM244" s="167"/>
      <c r="EN244" s="167"/>
      <c r="EO244" s="167"/>
      <c r="EP244" s="167"/>
      <c r="EQ244" s="167"/>
      <c r="ER244" s="167"/>
      <c r="ES244" s="167"/>
      <c r="ET244" s="167"/>
      <c r="EU244" s="167"/>
      <c r="EV244" s="167"/>
      <c r="EW244" s="167"/>
      <c r="EX244" s="167"/>
      <c r="EY244" s="167"/>
      <c r="EZ244" s="167"/>
      <c r="FA244" s="167"/>
      <c r="FB244" s="167"/>
      <c r="FC244" s="167"/>
      <c r="FD244" s="167"/>
      <c r="FE244" s="167"/>
      <c r="FF244" s="167"/>
      <c r="FG244" s="167"/>
      <c r="FH244" s="167"/>
      <c r="FI244" s="167"/>
      <c r="FJ244" s="167"/>
      <c r="FK244" s="167"/>
      <c r="FL244" s="167"/>
      <c r="FM244" s="167"/>
      <c r="FN244" s="167"/>
      <c r="FO244" s="167"/>
      <c r="FP244" s="167"/>
      <c r="FQ244" s="167"/>
      <c r="FR244" s="167"/>
      <c r="FS244" s="167"/>
      <c r="FT244" s="167"/>
      <c r="FU244" s="167"/>
      <c r="FV244" s="167"/>
      <c r="FW244" s="167"/>
      <c r="FX244" s="167"/>
      <c r="FY244" s="167"/>
      <c r="FZ244" s="167"/>
      <c r="GA244" s="167"/>
      <c r="GB244" s="167"/>
      <c r="GC244" s="167"/>
      <c r="GD244" s="167"/>
      <c r="GE244" s="167"/>
      <c r="GF244" s="167"/>
      <c r="GG244" s="167"/>
      <c r="GH244" s="167"/>
      <c r="GI244" s="167"/>
      <c r="GJ244" s="167"/>
      <c r="GK244" s="167"/>
      <c r="GL244" s="167"/>
      <c r="GM244" s="167"/>
      <c r="GN244" s="167"/>
      <c r="GO244" s="167"/>
      <c r="GP244" s="167"/>
      <c r="GQ244" s="167"/>
      <c r="GR244" s="167"/>
      <c r="GS244" s="167"/>
      <c r="GT244" s="167"/>
      <c r="GU244" s="167"/>
      <c r="GV244" s="167"/>
      <c r="GW244" s="167"/>
      <c r="GX244" s="167"/>
      <c r="GY244" s="167"/>
      <c r="GZ244" s="167"/>
      <c r="HA244" s="167"/>
      <c r="HB244" s="167"/>
      <c r="HC244" s="167"/>
      <c r="HD244" s="167"/>
      <c r="HE244" s="167"/>
      <c r="HF244" s="167"/>
      <c r="HG244" s="167"/>
      <c r="HH244" s="167"/>
      <c r="HI244" s="167"/>
      <c r="HJ244" s="167"/>
      <c r="HK244" s="167"/>
      <c r="HL244" s="167"/>
      <c r="HM244" s="167"/>
      <c r="HN244" s="167"/>
      <c r="HO244" s="167"/>
      <c r="HP244" s="167"/>
      <c r="HQ244" s="167"/>
      <c r="HR244" s="167"/>
      <c r="HS244" s="167"/>
      <c r="HT244" s="167"/>
      <c r="HU244" s="167"/>
      <c r="HV244" s="167"/>
      <c r="HW244" s="167"/>
      <c r="HX244" s="167"/>
      <c r="HY244" s="167"/>
      <c r="HZ244" s="167"/>
      <c r="IA244" s="167"/>
      <c r="IB244" s="167"/>
      <c r="IC244" s="167"/>
      <c r="ID244" s="167"/>
      <c r="IE244" s="167"/>
      <c r="IF244" s="167"/>
      <c r="IG244" s="167"/>
      <c r="IH244" s="167"/>
      <c r="II244" s="167"/>
      <c r="IJ244" s="167"/>
      <c r="IK244" s="167"/>
      <c r="IL244" s="167"/>
      <c r="IM244" s="167"/>
      <c r="IN244" s="167"/>
      <c r="IO244" s="167"/>
      <c r="IP244" s="167"/>
      <c r="IQ244" s="167"/>
      <c r="IR244" s="167"/>
      <c r="IS244" s="167"/>
      <c r="IT244" s="167"/>
      <c r="IU244" s="167"/>
      <c r="IV244" s="167"/>
    </row>
    <row r="245" spans="1:256" s="166" customFormat="1" ht="26.4" hidden="1" x14ac:dyDescent="0.25">
      <c r="A245" s="235" t="s">
        <v>252</v>
      </c>
      <c r="B245" s="237" t="s">
        <v>466</v>
      </c>
      <c r="C245" s="246" t="s">
        <v>270</v>
      </c>
      <c r="D245" s="246" t="s">
        <v>187</v>
      </c>
      <c r="E245" s="246" t="s">
        <v>516</v>
      </c>
      <c r="F245" s="246" t="s">
        <v>253</v>
      </c>
      <c r="G245" s="238"/>
      <c r="H245" s="207"/>
      <c r="I245" s="207"/>
      <c r="J245" s="207"/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  <c r="W245" s="207"/>
      <c r="X245" s="207"/>
      <c r="Y245" s="207"/>
      <c r="Z245" s="207"/>
      <c r="AA245" s="207"/>
      <c r="AB245" s="207"/>
      <c r="AC245" s="207"/>
      <c r="AD245" s="207"/>
      <c r="AE245" s="207"/>
      <c r="AF245" s="207"/>
      <c r="AG245" s="207"/>
      <c r="AH245" s="207"/>
      <c r="AI245" s="207"/>
      <c r="AJ245" s="207"/>
      <c r="AK245" s="207"/>
      <c r="AL245" s="207"/>
      <c r="AM245" s="207"/>
      <c r="AN245" s="207"/>
      <c r="AO245" s="207"/>
      <c r="AP245" s="207"/>
      <c r="AQ245" s="207"/>
      <c r="AR245" s="207"/>
      <c r="AS245" s="207"/>
      <c r="AT245" s="207"/>
      <c r="AU245" s="207"/>
      <c r="AV245" s="207"/>
      <c r="AW245" s="207"/>
      <c r="AX245" s="207"/>
      <c r="AY245" s="207"/>
      <c r="AZ245" s="207"/>
      <c r="BA245" s="207"/>
      <c r="BB245" s="207"/>
      <c r="BC245" s="207"/>
      <c r="BD245" s="207"/>
      <c r="BE245" s="207"/>
      <c r="BF245" s="207"/>
      <c r="BG245" s="207"/>
      <c r="BH245" s="207"/>
      <c r="BI245" s="207"/>
      <c r="BJ245" s="207"/>
      <c r="BK245" s="207"/>
      <c r="BL245" s="207"/>
      <c r="BM245" s="207"/>
      <c r="BN245" s="207"/>
      <c r="BO245" s="207"/>
      <c r="BP245" s="207"/>
      <c r="BQ245" s="207"/>
      <c r="BR245" s="207"/>
      <c r="BS245" s="207"/>
      <c r="BT245" s="207"/>
      <c r="BU245" s="207"/>
      <c r="BV245" s="207"/>
      <c r="BW245" s="207"/>
      <c r="BX245" s="207"/>
      <c r="BY245" s="207"/>
      <c r="BZ245" s="207"/>
      <c r="CA245" s="207"/>
      <c r="CB245" s="207"/>
      <c r="CC245" s="207"/>
      <c r="CD245" s="207"/>
      <c r="CE245" s="207"/>
      <c r="CF245" s="207"/>
      <c r="CG245" s="207"/>
      <c r="CH245" s="207"/>
      <c r="CI245" s="207"/>
      <c r="CJ245" s="207"/>
      <c r="CK245" s="207"/>
      <c r="CL245" s="207"/>
      <c r="CM245" s="207"/>
      <c r="CN245" s="207"/>
      <c r="CO245" s="207"/>
      <c r="CP245" s="207"/>
      <c r="CQ245" s="207"/>
      <c r="CR245" s="207"/>
      <c r="CS245" s="207"/>
      <c r="CT245" s="207"/>
      <c r="CU245" s="207"/>
      <c r="CV245" s="207"/>
      <c r="CW245" s="207"/>
      <c r="CX245" s="207"/>
      <c r="CY245" s="207"/>
      <c r="CZ245" s="207"/>
      <c r="DA245" s="207"/>
      <c r="DB245" s="207"/>
      <c r="DC245" s="207"/>
      <c r="DD245" s="207"/>
      <c r="DE245" s="207"/>
      <c r="DF245" s="207"/>
      <c r="DG245" s="207"/>
      <c r="DH245" s="207"/>
      <c r="DI245" s="207"/>
      <c r="DJ245" s="207"/>
      <c r="DK245" s="207"/>
      <c r="DL245" s="207"/>
      <c r="DM245" s="207"/>
      <c r="DN245" s="207"/>
      <c r="DO245" s="207"/>
      <c r="DP245" s="207"/>
      <c r="DQ245" s="207"/>
      <c r="DR245" s="207"/>
      <c r="DS245" s="207"/>
      <c r="DT245" s="207"/>
      <c r="DU245" s="207"/>
      <c r="DV245" s="207"/>
      <c r="DW245" s="207"/>
      <c r="DX245" s="207"/>
      <c r="DY245" s="207"/>
      <c r="DZ245" s="207"/>
      <c r="EA245" s="207"/>
      <c r="EB245" s="207"/>
      <c r="EC245" s="207"/>
      <c r="ED245" s="207"/>
      <c r="EE245" s="207"/>
      <c r="EF245" s="207"/>
      <c r="EG245" s="207"/>
      <c r="EH245" s="207"/>
      <c r="EI245" s="207"/>
      <c r="EJ245" s="207"/>
      <c r="EK245" s="207"/>
      <c r="EL245" s="207"/>
      <c r="EM245" s="207"/>
      <c r="EN245" s="207"/>
      <c r="EO245" s="207"/>
      <c r="EP245" s="207"/>
      <c r="EQ245" s="207"/>
      <c r="ER245" s="207"/>
      <c r="ES245" s="207"/>
      <c r="ET245" s="207"/>
      <c r="EU245" s="207"/>
      <c r="EV245" s="207"/>
      <c r="EW245" s="207"/>
      <c r="EX245" s="207"/>
      <c r="EY245" s="207"/>
      <c r="EZ245" s="207"/>
      <c r="FA245" s="207"/>
      <c r="FB245" s="207"/>
      <c r="FC245" s="207"/>
      <c r="FD245" s="207"/>
      <c r="FE245" s="207"/>
      <c r="FF245" s="207"/>
      <c r="FG245" s="207"/>
      <c r="FH245" s="207"/>
      <c r="FI245" s="207"/>
      <c r="FJ245" s="207"/>
      <c r="FK245" s="207"/>
      <c r="FL245" s="207"/>
      <c r="FM245" s="207"/>
      <c r="FN245" s="207"/>
      <c r="FO245" s="207"/>
      <c r="FP245" s="207"/>
      <c r="FQ245" s="207"/>
      <c r="FR245" s="207"/>
      <c r="FS245" s="207"/>
      <c r="FT245" s="207"/>
      <c r="FU245" s="207"/>
      <c r="FV245" s="207"/>
      <c r="FW245" s="207"/>
      <c r="FX245" s="207"/>
      <c r="FY245" s="207"/>
      <c r="FZ245" s="207"/>
      <c r="GA245" s="207"/>
      <c r="GB245" s="207"/>
      <c r="GC245" s="207"/>
      <c r="GD245" s="207"/>
      <c r="GE245" s="207"/>
      <c r="GF245" s="207"/>
      <c r="GG245" s="207"/>
      <c r="GH245" s="207"/>
      <c r="GI245" s="207"/>
      <c r="GJ245" s="207"/>
      <c r="GK245" s="207"/>
      <c r="GL245" s="207"/>
      <c r="GM245" s="207"/>
      <c r="GN245" s="207"/>
      <c r="GO245" s="207"/>
      <c r="GP245" s="207"/>
      <c r="GQ245" s="207"/>
      <c r="GR245" s="207"/>
      <c r="GS245" s="207"/>
      <c r="GT245" s="207"/>
      <c r="GU245" s="207"/>
      <c r="GV245" s="207"/>
      <c r="GW245" s="207"/>
      <c r="GX245" s="207"/>
      <c r="GY245" s="207"/>
      <c r="GZ245" s="207"/>
      <c r="HA245" s="207"/>
      <c r="HB245" s="207"/>
      <c r="HC245" s="207"/>
      <c r="HD245" s="207"/>
      <c r="HE245" s="207"/>
      <c r="HF245" s="207"/>
      <c r="HG245" s="207"/>
      <c r="HH245" s="207"/>
      <c r="HI245" s="207"/>
      <c r="HJ245" s="207"/>
      <c r="HK245" s="207"/>
      <c r="HL245" s="207"/>
      <c r="HM245" s="207"/>
      <c r="HN245" s="207"/>
      <c r="HO245" s="207"/>
      <c r="HP245" s="207"/>
      <c r="HQ245" s="207"/>
      <c r="HR245" s="207"/>
      <c r="HS245" s="207"/>
      <c r="HT245" s="207"/>
      <c r="HU245" s="207"/>
      <c r="HV245" s="207"/>
      <c r="HW245" s="207"/>
      <c r="HX245" s="207"/>
      <c r="HY245" s="207"/>
      <c r="HZ245" s="207"/>
      <c r="IA245" s="207"/>
      <c r="IB245" s="207"/>
      <c r="IC245" s="207"/>
      <c r="ID245" s="207"/>
      <c r="IE245" s="207"/>
      <c r="IF245" s="207"/>
      <c r="IG245" s="207"/>
      <c r="IH245" s="207"/>
      <c r="II245" s="207"/>
      <c r="IJ245" s="207"/>
      <c r="IK245" s="207"/>
      <c r="IL245" s="207"/>
      <c r="IM245" s="207"/>
      <c r="IN245" s="207"/>
      <c r="IO245" s="207"/>
      <c r="IP245" s="207"/>
      <c r="IQ245" s="207"/>
      <c r="IR245" s="207"/>
      <c r="IS245" s="207"/>
      <c r="IT245" s="207"/>
      <c r="IU245" s="207"/>
      <c r="IV245" s="207"/>
    </row>
    <row r="246" spans="1:256" s="166" customFormat="1" ht="41.4" x14ac:dyDescent="0.3">
      <c r="A246" s="230" t="s">
        <v>472</v>
      </c>
      <c r="B246" s="232" t="s">
        <v>466</v>
      </c>
      <c r="C246" s="244" t="s">
        <v>270</v>
      </c>
      <c r="D246" s="244" t="s">
        <v>187</v>
      </c>
      <c r="E246" s="244" t="s">
        <v>246</v>
      </c>
      <c r="F246" s="244"/>
      <c r="G246" s="233">
        <f>SUM(G247)</f>
        <v>90</v>
      </c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207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7"/>
      <c r="BD246" s="207"/>
      <c r="BE246" s="207"/>
      <c r="BF246" s="207"/>
      <c r="BG246" s="207"/>
      <c r="BH246" s="207"/>
      <c r="BI246" s="207"/>
      <c r="BJ246" s="207"/>
      <c r="BK246" s="207"/>
      <c r="BL246" s="207"/>
      <c r="BM246" s="207"/>
      <c r="BN246" s="207"/>
      <c r="BO246" s="207"/>
      <c r="BP246" s="207"/>
      <c r="BQ246" s="207"/>
      <c r="BR246" s="207"/>
      <c r="BS246" s="207"/>
      <c r="BT246" s="207"/>
      <c r="BU246" s="207"/>
      <c r="BV246" s="207"/>
      <c r="BW246" s="207"/>
      <c r="BX246" s="207"/>
      <c r="BY246" s="207"/>
      <c r="BZ246" s="207"/>
      <c r="CA246" s="207"/>
      <c r="CB246" s="207"/>
      <c r="CC246" s="207"/>
      <c r="CD246" s="207"/>
      <c r="CE246" s="207"/>
      <c r="CF246" s="207"/>
      <c r="CG246" s="207"/>
      <c r="CH246" s="207"/>
      <c r="CI246" s="207"/>
      <c r="CJ246" s="207"/>
      <c r="CK246" s="207"/>
      <c r="CL246" s="207"/>
      <c r="CM246" s="207"/>
      <c r="CN246" s="207"/>
      <c r="CO246" s="207"/>
      <c r="CP246" s="207"/>
      <c r="CQ246" s="207"/>
      <c r="CR246" s="207"/>
      <c r="CS246" s="207"/>
      <c r="CT246" s="207"/>
      <c r="CU246" s="207"/>
      <c r="CV246" s="207"/>
      <c r="CW246" s="207"/>
      <c r="CX246" s="207"/>
      <c r="CY246" s="207"/>
      <c r="CZ246" s="207"/>
      <c r="DA246" s="207"/>
      <c r="DB246" s="207"/>
      <c r="DC246" s="207"/>
      <c r="DD246" s="207"/>
      <c r="DE246" s="207"/>
      <c r="DF246" s="207"/>
      <c r="DG246" s="207"/>
      <c r="DH246" s="207"/>
      <c r="DI246" s="207"/>
      <c r="DJ246" s="207"/>
      <c r="DK246" s="207"/>
      <c r="DL246" s="207"/>
      <c r="DM246" s="207"/>
      <c r="DN246" s="207"/>
      <c r="DO246" s="207"/>
      <c r="DP246" s="207"/>
      <c r="DQ246" s="207"/>
      <c r="DR246" s="207"/>
      <c r="DS246" s="207"/>
      <c r="DT246" s="207"/>
      <c r="DU246" s="207"/>
      <c r="DV246" s="207"/>
      <c r="DW246" s="207"/>
      <c r="DX246" s="207"/>
      <c r="DY246" s="207"/>
      <c r="DZ246" s="207"/>
      <c r="EA246" s="207"/>
      <c r="EB246" s="207"/>
      <c r="EC246" s="207"/>
      <c r="ED246" s="207"/>
      <c r="EE246" s="207"/>
      <c r="EF246" s="207"/>
      <c r="EG246" s="207"/>
      <c r="EH246" s="207"/>
      <c r="EI246" s="207"/>
      <c r="EJ246" s="207"/>
      <c r="EK246" s="207"/>
      <c r="EL246" s="207"/>
      <c r="EM246" s="207"/>
      <c r="EN246" s="207"/>
      <c r="EO246" s="207"/>
      <c r="EP246" s="207"/>
      <c r="EQ246" s="207"/>
      <c r="ER246" s="207"/>
      <c r="ES246" s="207"/>
      <c r="ET246" s="207"/>
      <c r="EU246" s="207"/>
      <c r="EV246" s="207"/>
      <c r="EW246" s="207"/>
      <c r="EX246" s="207"/>
      <c r="EY246" s="207"/>
      <c r="EZ246" s="207"/>
      <c r="FA246" s="207"/>
      <c r="FB246" s="207"/>
      <c r="FC246" s="207"/>
      <c r="FD246" s="207"/>
      <c r="FE246" s="207"/>
      <c r="FF246" s="207"/>
      <c r="FG246" s="207"/>
      <c r="FH246" s="207"/>
      <c r="FI246" s="207"/>
      <c r="FJ246" s="207"/>
      <c r="FK246" s="207"/>
      <c r="FL246" s="207"/>
      <c r="FM246" s="207"/>
      <c r="FN246" s="207"/>
      <c r="FO246" s="207"/>
      <c r="FP246" s="207"/>
      <c r="FQ246" s="207"/>
      <c r="FR246" s="207"/>
      <c r="FS246" s="207"/>
      <c r="FT246" s="207"/>
      <c r="FU246" s="207"/>
      <c r="FV246" s="207"/>
      <c r="FW246" s="207"/>
      <c r="FX246" s="207"/>
      <c r="FY246" s="207"/>
      <c r="FZ246" s="207"/>
      <c r="GA246" s="207"/>
      <c r="GB246" s="207"/>
      <c r="GC246" s="207"/>
      <c r="GD246" s="207"/>
      <c r="GE246" s="207"/>
      <c r="GF246" s="207"/>
      <c r="GG246" s="207"/>
      <c r="GH246" s="207"/>
      <c r="GI246" s="207"/>
      <c r="GJ246" s="207"/>
      <c r="GK246" s="207"/>
      <c r="GL246" s="207"/>
      <c r="GM246" s="207"/>
      <c r="GN246" s="207"/>
      <c r="GO246" s="207"/>
      <c r="GP246" s="207"/>
      <c r="GQ246" s="207"/>
      <c r="GR246" s="207"/>
      <c r="GS246" s="207"/>
      <c r="GT246" s="207"/>
      <c r="GU246" s="207"/>
      <c r="GV246" s="207"/>
      <c r="GW246" s="207"/>
      <c r="GX246" s="207"/>
      <c r="GY246" s="207"/>
      <c r="GZ246" s="207"/>
      <c r="HA246" s="207"/>
      <c r="HB246" s="207"/>
      <c r="HC246" s="207"/>
      <c r="HD246" s="207"/>
      <c r="HE246" s="207"/>
      <c r="HF246" s="207"/>
      <c r="HG246" s="207"/>
      <c r="HH246" s="207"/>
      <c r="HI246" s="207"/>
      <c r="HJ246" s="207"/>
      <c r="HK246" s="207"/>
      <c r="HL246" s="207"/>
      <c r="HM246" s="207"/>
      <c r="HN246" s="207"/>
      <c r="HO246" s="207"/>
      <c r="HP246" s="207"/>
      <c r="HQ246" s="207"/>
      <c r="HR246" s="207"/>
      <c r="HS246" s="207"/>
      <c r="HT246" s="207"/>
      <c r="HU246" s="207"/>
      <c r="HV246" s="207"/>
      <c r="HW246" s="207"/>
      <c r="HX246" s="207"/>
      <c r="HY246" s="207"/>
      <c r="HZ246" s="207"/>
      <c r="IA246" s="207"/>
      <c r="IB246" s="207"/>
      <c r="IC246" s="207"/>
      <c r="ID246" s="207"/>
      <c r="IE246" s="207"/>
      <c r="IF246" s="207"/>
      <c r="IG246" s="207"/>
      <c r="IH246" s="207"/>
      <c r="II246" s="207"/>
      <c r="IJ246" s="207"/>
      <c r="IK246" s="207"/>
      <c r="IL246" s="207"/>
      <c r="IM246" s="207"/>
      <c r="IN246" s="207"/>
      <c r="IO246" s="207"/>
      <c r="IP246" s="207"/>
      <c r="IQ246" s="207"/>
      <c r="IR246" s="207"/>
      <c r="IS246" s="207"/>
      <c r="IT246" s="207"/>
      <c r="IU246" s="207"/>
      <c r="IV246" s="207"/>
    </row>
    <row r="247" spans="1:256" s="166" customFormat="1" ht="26.4" x14ac:dyDescent="0.25">
      <c r="A247" s="235" t="s">
        <v>252</v>
      </c>
      <c r="B247" s="237" t="s">
        <v>466</v>
      </c>
      <c r="C247" s="246" t="s">
        <v>270</v>
      </c>
      <c r="D247" s="246" t="s">
        <v>187</v>
      </c>
      <c r="E247" s="246" t="s">
        <v>246</v>
      </c>
      <c r="F247" s="246" t="s">
        <v>253</v>
      </c>
      <c r="G247" s="238">
        <v>90</v>
      </c>
      <c r="H247" s="207"/>
      <c r="I247" s="207"/>
      <c r="J247" s="207"/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  <c r="W247" s="207"/>
      <c r="X247" s="207"/>
      <c r="Y247" s="207"/>
      <c r="Z247" s="207"/>
      <c r="AA247" s="207"/>
      <c r="AB247" s="207"/>
      <c r="AC247" s="207"/>
      <c r="AD247" s="207"/>
      <c r="AE247" s="207"/>
      <c r="AF247" s="207"/>
      <c r="AG247" s="207"/>
      <c r="AH247" s="207"/>
      <c r="AI247" s="207"/>
      <c r="AJ247" s="207"/>
      <c r="AK247" s="207"/>
      <c r="AL247" s="207"/>
      <c r="AM247" s="207"/>
      <c r="AN247" s="207"/>
      <c r="AO247" s="207"/>
      <c r="AP247" s="207"/>
      <c r="AQ247" s="207"/>
      <c r="AR247" s="207"/>
      <c r="AS247" s="207"/>
      <c r="AT247" s="207"/>
      <c r="AU247" s="207"/>
      <c r="AV247" s="207"/>
      <c r="AW247" s="207"/>
      <c r="AX247" s="207"/>
      <c r="AY247" s="207"/>
      <c r="AZ247" s="207"/>
      <c r="BA247" s="207"/>
      <c r="BB247" s="207"/>
      <c r="BC247" s="207"/>
      <c r="BD247" s="207"/>
      <c r="BE247" s="207"/>
      <c r="BF247" s="207"/>
      <c r="BG247" s="207"/>
      <c r="BH247" s="207"/>
      <c r="BI247" s="207"/>
      <c r="BJ247" s="207"/>
      <c r="BK247" s="207"/>
      <c r="BL247" s="207"/>
      <c r="BM247" s="207"/>
      <c r="BN247" s="207"/>
      <c r="BO247" s="207"/>
      <c r="BP247" s="207"/>
      <c r="BQ247" s="207"/>
      <c r="BR247" s="207"/>
      <c r="BS247" s="207"/>
      <c r="BT247" s="207"/>
      <c r="BU247" s="207"/>
      <c r="BV247" s="207"/>
      <c r="BW247" s="207"/>
      <c r="BX247" s="207"/>
      <c r="BY247" s="207"/>
      <c r="BZ247" s="207"/>
      <c r="CA247" s="207"/>
      <c r="CB247" s="207"/>
      <c r="CC247" s="207"/>
      <c r="CD247" s="207"/>
      <c r="CE247" s="207"/>
      <c r="CF247" s="207"/>
      <c r="CG247" s="207"/>
      <c r="CH247" s="207"/>
      <c r="CI247" s="207"/>
      <c r="CJ247" s="207"/>
      <c r="CK247" s="207"/>
      <c r="CL247" s="207"/>
      <c r="CM247" s="207"/>
      <c r="CN247" s="207"/>
      <c r="CO247" s="207"/>
      <c r="CP247" s="207"/>
      <c r="CQ247" s="207"/>
      <c r="CR247" s="207"/>
      <c r="CS247" s="207"/>
      <c r="CT247" s="207"/>
      <c r="CU247" s="207"/>
      <c r="CV247" s="207"/>
      <c r="CW247" s="207"/>
      <c r="CX247" s="207"/>
      <c r="CY247" s="207"/>
      <c r="CZ247" s="207"/>
      <c r="DA247" s="207"/>
      <c r="DB247" s="207"/>
      <c r="DC247" s="207"/>
      <c r="DD247" s="207"/>
      <c r="DE247" s="207"/>
      <c r="DF247" s="207"/>
      <c r="DG247" s="207"/>
      <c r="DH247" s="207"/>
      <c r="DI247" s="207"/>
      <c r="DJ247" s="207"/>
      <c r="DK247" s="207"/>
      <c r="DL247" s="207"/>
      <c r="DM247" s="207"/>
      <c r="DN247" s="207"/>
      <c r="DO247" s="207"/>
      <c r="DP247" s="207"/>
      <c r="DQ247" s="207"/>
      <c r="DR247" s="207"/>
      <c r="DS247" s="207"/>
      <c r="DT247" s="207"/>
      <c r="DU247" s="207"/>
      <c r="DV247" s="207"/>
      <c r="DW247" s="207"/>
      <c r="DX247" s="207"/>
      <c r="DY247" s="207"/>
      <c r="DZ247" s="207"/>
      <c r="EA247" s="207"/>
      <c r="EB247" s="207"/>
      <c r="EC247" s="207"/>
      <c r="ED247" s="207"/>
      <c r="EE247" s="207"/>
      <c r="EF247" s="207"/>
      <c r="EG247" s="207"/>
      <c r="EH247" s="207"/>
      <c r="EI247" s="207"/>
      <c r="EJ247" s="207"/>
      <c r="EK247" s="207"/>
      <c r="EL247" s="207"/>
      <c r="EM247" s="207"/>
      <c r="EN247" s="207"/>
      <c r="EO247" s="207"/>
      <c r="EP247" s="207"/>
      <c r="EQ247" s="207"/>
      <c r="ER247" s="207"/>
      <c r="ES247" s="207"/>
      <c r="ET247" s="207"/>
      <c r="EU247" s="207"/>
      <c r="EV247" s="207"/>
      <c r="EW247" s="207"/>
      <c r="EX247" s="207"/>
      <c r="EY247" s="207"/>
      <c r="EZ247" s="207"/>
      <c r="FA247" s="207"/>
      <c r="FB247" s="207"/>
      <c r="FC247" s="207"/>
      <c r="FD247" s="207"/>
      <c r="FE247" s="207"/>
      <c r="FF247" s="207"/>
      <c r="FG247" s="207"/>
      <c r="FH247" s="207"/>
      <c r="FI247" s="207"/>
      <c r="FJ247" s="207"/>
      <c r="FK247" s="207"/>
      <c r="FL247" s="207"/>
      <c r="FM247" s="207"/>
      <c r="FN247" s="207"/>
      <c r="FO247" s="207"/>
      <c r="FP247" s="207"/>
      <c r="FQ247" s="207"/>
      <c r="FR247" s="207"/>
      <c r="FS247" s="207"/>
      <c r="FT247" s="207"/>
      <c r="FU247" s="207"/>
      <c r="FV247" s="207"/>
      <c r="FW247" s="207"/>
      <c r="FX247" s="207"/>
      <c r="FY247" s="207"/>
      <c r="FZ247" s="207"/>
      <c r="GA247" s="207"/>
      <c r="GB247" s="207"/>
      <c r="GC247" s="207"/>
      <c r="GD247" s="207"/>
      <c r="GE247" s="207"/>
      <c r="GF247" s="207"/>
      <c r="GG247" s="207"/>
      <c r="GH247" s="207"/>
      <c r="GI247" s="207"/>
      <c r="GJ247" s="207"/>
      <c r="GK247" s="207"/>
      <c r="GL247" s="207"/>
      <c r="GM247" s="207"/>
      <c r="GN247" s="207"/>
      <c r="GO247" s="207"/>
      <c r="GP247" s="207"/>
      <c r="GQ247" s="207"/>
      <c r="GR247" s="207"/>
      <c r="GS247" s="207"/>
      <c r="GT247" s="207"/>
      <c r="GU247" s="207"/>
      <c r="GV247" s="207"/>
      <c r="GW247" s="207"/>
      <c r="GX247" s="207"/>
      <c r="GY247" s="207"/>
      <c r="GZ247" s="207"/>
      <c r="HA247" s="207"/>
      <c r="HB247" s="207"/>
      <c r="HC247" s="207"/>
      <c r="HD247" s="207"/>
      <c r="HE247" s="207"/>
      <c r="HF247" s="207"/>
      <c r="HG247" s="207"/>
      <c r="HH247" s="207"/>
      <c r="HI247" s="207"/>
      <c r="HJ247" s="207"/>
      <c r="HK247" s="207"/>
      <c r="HL247" s="207"/>
      <c r="HM247" s="207"/>
      <c r="HN247" s="207"/>
      <c r="HO247" s="207"/>
      <c r="HP247" s="207"/>
      <c r="HQ247" s="207"/>
      <c r="HR247" s="207"/>
      <c r="HS247" s="207"/>
      <c r="HT247" s="207"/>
      <c r="HU247" s="207"/>
      <c r="HV247" s="207"/>
      <c r="HW247" s="207"/>
      <c r="HX247" s="207"/>
      <c r="HY247" s="207"/>
      <c r="HZ247" s="207"/>
      <c r="IA247" s="207"/>
      <c r="IB247" s="207"/>
      <c r="IC247" s="207"/>
      <c r="ID247" s="207"/>
      <c r="IE247" s="207"/>
      <c r="IF247" s="207"/>
      <c r="IG247" s="207"/>
      <c r="IH247" s="207"/>
      <c r="II247" s="207"/>
      <c r="IJ247" s="207"/>
      <c r="IK247" s="207"/>
      <c r="IL247" s="207"/>
      <c r="IM247" s="207"/>
      <c r="IN247" s="207"/>
      <c r="IO247" s="207"/>
      <c r="IP247" s="207"/>
      <c r="IQ247" s="207"/>
      <c r="IR247" s="207"/>
      <c r="IS247" s="207"/>
      <c r="IT247" s="207"/>
      <c r="IU247" s="207"/>
      <c r="IV247" s="207"/>
    </row>
    <row r="248" spans="1:256" ht="41.4" x14ac:dyDescent="0.3">
      <c r="A248" s="270" t="s">
        <v>351</v>
      </c>
      <c r="B248" s="232" t="s">
        <v>466</v>
      </c>
      <c r="C248" s="244" t="s">
        <v>270</v>
      </c>
      <c r="D248" s="244" t="s">
        <v>187</v>
      </c>
      <c r="E248" s="244" t="s">
        <v>353</v>
      </c>
      <c r="F248" s="244"/>
      <c r="G248" s="233">
        <f>SUM(G249+G251+G253)</f>
        <v>36616</v>
      </c>
      <c r="H248" s="264"/>
      <c r="I248" s="264"/>
      <c r="J248" s="264"/>
      <c r="K248" s="264"/>
      <c r="L248" s="264"/>
      <c r="M248" s="264"/>
      <c r="N248" s="264"/>
      <c r="O248" s="264"/>
      <c r="P248" s="264"/>
      <c r="Q248" s="264"/>
      <c r="R248" s="264"/>
      <c r="S248" s="264"/>
      <c r="T248" s="264"/>
      <c r="U248" s="264"/>
      <c r="V248" s="264"/>
      <c r="W248" s="264"/>
      <c r="X248" s="264"/>
      <c r="Y248" s="264"/>
      <c r="Z248" s="264"/>
      <c r="AA248" s="264"/>
      <c r="AB248" s="264"/>
      <c r="AC248" s="264"/>
      <c r="AD248" s="264"/>
      <c r="AE248" s="264"/>
      <c r="AF248" s="264"/>
      <c r="AG248" s="264"/>
      <c r="AH248" s="264"/>
      <c r="AI248" s="264"/>
      <c r="AJ248" s="264"/>
      <c r="AK248" s="264"/>
      <c r="AL248" s="264"/>
      <c r="AM248" s="264"/>
      <c r="AN248" s="264"/>
      <c r="AO248" s="264"/>
      <c r="AP248" s="264"/>
      <c r="AQ248" s="264"/>
      <c r="AR248" s="264"/>
      <c r="AS248" s="264"/>
      <c r="AT248" s="264"/>
      <c r="AU248" s="264"/>
      <c r="AV248" s="264"/>
      <c r="AW248" s="264"/>
      <c r="AX248" s="264"/>
      <c r="AY248" s="264"/>
      <c r="AZ248" s="264"/>
      <c r="BA248" s="264"/>
      <c r="BB248" s="264"/>
      <c r="BC248" s="264"/>
      <c r="BD248" s="264"/>
      <c r="BE248" s="264"/>
      <c r="BF248" s="264"/>
      <c r="BG248" s="264"/>
      <c r="BH248" s="264"/>
      <c r="BI248" s="264"/>
      <c r="BJ248" s="264"/>
      <c r="BK248" s="264"/>
      <c r="BL248" s="264"/>
      <c r="BM248" s="264"/>
      <c r="BN248" s="264"/>
      <c r="BO248" s="264"/>
      <c r="BP248" s="264"/>
      <c r="BQ248" s="264"/>
      <c r="BR248" s="264"/>
      <c r="BS248" s="264"/>
      <c r="BT248" s="264"/>
      <c r="BU248" s="264"/>
      <c r="BV248" s="264"/>
      <c r="BW248" s="264"/>
      <c r="BX248" s="264"/>
      <c r="BY248" s="264"/>
      <c r="BZ248" s="264"/>
      <c r="CA248" s="264"/>
      <c r="CB248" s="264"/>
      <c r="CC248" s="264"/>
      <c r="CD248" s="264"/>
      <c r="CE248" s="264"/>
      <c r="CF248" s="264"/>
      <c r="CG248" s="264"/>
      <c r="CH248" s="264"/>
      <c r="CI248" s="264"/>
      <c r="CJ248" s="264"/>
      <c r="CK248" s="264"/>
      <c r="CL248" s="264"/>
      <c r="CM248" s="264"/>
      <c r="CN248" s="264"/>
      <c r="CO248" s="264"/>
      <c r="CP248" s="264"/>
      <c r="CQ248" s="264"/>
      <c r="CR248" s="264"/>
      <c r="CS248" s="264"/>
      <c r="CT248" s="264"/>
      <c r="CU248" s="264"/>
      <c r="CV248" s="264"/>
      <c r="CW248" s="264"/>
      <c r="CX248" s="264"/>
      <c r="CY248" s="264"/>
      <c r="CZ248" s="264"/>
      <c r="DA248" s="264"/>
      <c r="DB248" s="264"/>
      <c r="DC248" s="264"/>
      <c r="DD248" s="264"/>
      <c r="DE248" s="264"/>
      <c r="DF248" s="264"/>
      <c r="DG248" s="264"/>
      <c r="DH248" s="264"/>
      <c r="DI248" s="264"/>
      <c r="DJ248" s="264"/>
      <c r="DK248" s="264"/>
      <c r="DL248" s="264"/>
      <c r="DM248" s="264"/>
      <c r="DN248" s="264"/>
      <c r="DO248" s="264"/>
      <c r="DP248" s="264"/>
      <c r="DQ248" s="264"/>
      <c r="DR248" s="264"/>
      <c r="DS248" s="264"/>
      <c r="DT248" s="264"/>
      <c r="DU248" s="264"/>
      <c r="DV248" s="264"/>
      <c r="DW248" s="264"/>
      <c r="DX248" s="264"/>
      <c r="DY248" s="264"/>
      <c r="DZ248" s="264"/>
      <c r="EA248" s="264"/>
      <c r="EB248" s="264"/>
      <c r="EC248" s="264"/>
      <c r="ED248" s="264"/>
      <c r="EE248" s="264"/>
      <c r="EF248" s="264"/>
      <c r="EG248" s="264"/>
      <c r="EH248" s="264"/>
      <c r="EI248" s="264"/>
      <c r="EJ248" s="264"/>
      <c r="EK248" s="264"/>
      <c r="EL248" s="264"/>
      <c r="EM248" s="264"/>
      <c r="EN248" s="264"/>
      <c r="EO248" s="264"/>
      <c r="EP248" s="264"/>
      <c r="EQ248" s="264"/>
      <c r="ER248" s="264"/>
      <c r="ES248" s="264"/>
      <c r="ET248" s="264"/>
      <c r="EU248" s="264"/>
      <c r="EV248" s="264"/>
      <c r="EW248" s="264"/>
      <c r="EX248" s="264"/>
      <c r="EY248" s="264"/>
      <c r="EZ248" s="264"/>
      <c r="FA248" s="264"/>
      <c r="FB248" s="264"/>
      <c r="FC248" s="264"/>
      <c r="FD248" s="264"/>
      <c r="FE248" s="264"/>
      <c r="FF248" s="264"/>
      <c r="FG248" s="264"/>
      <c r="FH248" s="264"/>
      <c r="FI248" s="264"/>
      <c r="FJ248" s="264"/>
      <c r="FK248" s="264"/>
      <c r="FL248" s="264"/>
      <c r="FM248" s="264"/>
      <c r="FN248" s="264"/>
      <c r="FO248" s="264"/>
      <c r="FP248" s="264"/>
      <c r="FQ248" s="264"/>
      <c r="FR248" s="264"/>
      <c r="FS248" s="264"/>
      <c r="FT248" s="264"/>
      <c r="FU248" s="264"/>
      <c r="FV248" s="264"/>
      <c r="FW248" s="264"/>
      <c r="FX248" s="264"/>
      <c r="FY248" s="264"/>
      <c r="FZ248" s="264"/>
      <c r="GA248" s="264"/>
      <c r="GB248" s="264"/>
      <c r="GC248" s="264"/>
      <c r="GD248" s="264"/>
      <c r="GE248" s="264"/>
      <c r="GF248" s="264"/>
      <c r="GG248" s="264"/>
      <c r="GH248" s="264"/>
      <c r="GI248" s="264"/>
      <c r="GJ248" s="264"/>
      <c r="GK248" s="264"/>
      <c r="GL248" s="264"/>
      <c r="GM248" s="264"/>
      <c r="GN248" s="264"/>
      <c r="GO248" s="264"/>
      <c r="GP248" s="264"/>
      <c r="GQ248" s="264"/>
      <c r="GR248" s="264"/>
      <c r="GS248" s="264"/>
      <c r="GT248" s="264"/>
      <c r="GU248" s="264"/>
      <c r="GV248" s="264"/>
      <c r="GW248" s="264"/>
      <c r="GX248" s="264"/>
      <c r="GY248" s="264"/>
      <c r="GZ248" s="264"/>
      <c r="HA248" s="264"/>
      <c r="HB248" s="264"/>
      <c r="HC248" s="264"/>
      <c r="HD248" s="264"/>
      <c r="HE248" s="264"/>
      <c r="HF248" s="264"/>
      <c r="HG248" s="264"/>
      <c r="HH248" s="264"/>
      <c r="HI248" s="264"/>
      <c r="HJ248" s="264"/>
      <c r="HK248" s="264"/>
      <c r="HL248" s="264"/>
      <c r="HM248" s="264"/>
      <c r="HN248" s="264"/>
      <c r="HO248" s="264"/>
      <c r="HP248" s="264"/>
      <c r="HQ248" s="264"/>
      <c r="HR248" s="264"/>
      <c r="HS248" s="264"/>
      <c r="HT248" s="264"/>
      <c r="HU248" s="264"/>
      <c r="HV248" s="264"/>
      <c r="HW248" s="264"/>
      <c r="HX248" s="264"/>
      <c r="HY248" s="264"/>
      <c r="HZ248" s="264"/>
      <c r="IA248" s="264"/>
      <c r="IB248" s="264"/>
      <c r="IC248" s="264"/>
      <c r="ID248" s="264"/>
      <c r="IE248" s="264"/>
      <c r="IF248" s="264"/>
      <c r="IG248" s="264"/>
      <c r="IH248" s="264"/>
      <c r="II248" s="264"/>
      <c r="IJ248" s="264"/>
      <c r="IK248" s="264"/>
      <c r="IL248" s="264"/>
      <c r="IM248" s="264"/>
      <c r="IN248" s="264"/>
      <c r="IO248" s="264"/>
      <c r="IP248" s="264"/>
      <c r="IQ248" s="264"/>
      <c r="IR248" s="264"/>
      <c r="IS248" s="264"/>
      <c r="IT248" s="264"/>
      <c r="IU248" s="264"/>
      <c r="IV248" s="264"/>
    </row>
    <row r="249" spans="1:256" ht="21" customHeight="1" x14ac:dyDescent="0.3">
      <c r="A249" s="230" t="s">
        <v>354</v>
      </c>
      <c r="B249" s="232" t="s">
        <v>466</v>
      </c>
      <c r="C249" s="244" t="s">
        <v>270</v>
      </c>
      <c r="D249" s="244" t="s">
        <v>187</v>
      </c>
      <c r="E249" s="244" t="s">
        <v>355</v>
      </c>
      <c r="F249" s="244"/>
      <c r="G249" s="233">
        <f>SUM(G250)</f>
        <v>17400</v>
      </c>
    </row>
    <row r="250" spans="1:256" s="261" customFormat="1" ht="26.4" x14ac:dyDescent="0.25">
      <c r="A250" s="235" t="s">
        <v>252</v>
      </c>
      <c r="B250" s="246" t="s">
        <v>466</v>
      </c>
      <c r="C250" s="246" t="s">
        <v>270</v>
      </c>
      <c r="D250" s="246" t="s">
        <v>187</v>
      </c>
      <c r="E250" s="246" t="s">
        <v>355</v>
      </c>
      <c r="F250" s="246" t="s">
        <v>253</v>
      </c>
      <c r="G250" s="238">
        <v>17400</v>
      </c>
      <c r="H250" s="207"/>
      <c r="I250" s="207"/>
      <c r="J250" s="207"/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7"/>
      <c r="AY250" s="207"/>
      <c r="AZ250" s="207"/>
      <c r="BA250" s="207"/>
      <c r="BB250" s="207"/>
      <c r="BC250" s="207"/>
      <c r="BD250" s="207"/>
      <c r="BE250" s="207"/>
      <c r="BF250" s="207"/>
      <c r="BG250" s="207"/>
      <c r="BH250" s="207"/>
      <c r="BI250" s="207"/>
      <c r="BJ250" s="207"/>
      <c r="BK250" s="207"/>
      <c r="BL250" s="207"/>
      <c r="BM250" s="207"/>
      <c r="BN250" s="207"/>
      <c r="BO250" s="207"/>
      <c r="BP250" s="207"/>
      <c r="BQ250" s="207"/>
      <c r="BR250" s="207"/>
      <c r="BS250" s="207"/>
      <c r="BT250" s="207"/>
      <c r="BU250" s="207"/>
      <c r="BV250" s="207"/>
      <c r="BW250" s="207"/>
      <c r="BX250" s="207"/>
      <c r="BY250" s="207"/>
      <c r="BZ250" s="207"/>
      <c r="CA250" s="207"/>
      <c r="CB250" s="207"/>
      <c r="CC250" s="207"/>
      <c r="CD250" s="207"/>
      <c r="CE250" s="207"/>
      <c r="CF250" s="207"/>
      <c r="CG250" s="207"/>
      <c r="CH250" s="207"/>
      <c r="CI250" s="207"/>
      <c r="CJ250" s="207"/>
      <c r="CK250" s="207"/>
      <c r="CL250" s="207"/>
      <c r="CM250" s="207"/>
      <c r="CN250" s="207"/>
      <c r="CO250" s="207"/>
      <c r="CP250" s="207"/>
      <c r="CQ250" s="207"/>
      <c r="CR250" s="207"/>
      <c r="CS250" s="207"/>
      <c r="CT250" s="207"/>
      <c r="CU250" s="207"/>
      <c r="CV250" s="207"/>
      <c r="CW250" s="207"/>
      <c r="CX250" s="207"/>
      <c r="CY250" s="207"/>
      <c r="CZ250" s="207"/>
      <c r="DA250" s="207"/>
      <c r="DB250" s="207"/>
      <c r="DC250" s="207"/>
      <c r="DD250" s="207"/>
      <c r="DE250" s="207"/>
      <c r="DF250" s="207"/>
      <c r="DG250" s="207"/>
      <c r="DH250" s="207"/>
      <c r="DI250" s="207"/>
      <c r="DJ250" s="207"/>
      <c r="DK250" s="207"/>
      <c r="DL250" s="207"/>
      <c r="DM250" s="207"/>
      <c r="DN250" s="207"/>
      <c r="DO250" s="207"/>
      <c r="DP250" s="207"/>
      <c r="DQ250" s="207"/>
      <c r="DR250" s="207"/>
      <c r="DS250" s="207"/>
      <c r="DT250" s="207"/>
      <c r="DU250" s="207"/>
      <c r="DV250" s="207"/>
      <c r="DW250" s="207"/>
      <c r="DX250" s="207"/>
      <c r="DY250" s="207"/>
      <c r="DZ250" s="207"/>
      <c r="EA250" s="207"/>
      <c r="EB250" s="207"/>
      <c r="EC250" s="207"/>
      <c r="ED250" s="207"/>
      <c r="EE250" s="207"/>
      <c r="EF250" s="207"/>
      <c r="EG250" s="207"/>
      <c r="EH250" s="207"/>
      <c r="EI250" s="207"/>
      <c r="EJ250" s="207"/>
      <c r="EK250" s="207"/>
      <c r="EL250" s="207"/>
      <c r="EM250" s="207"/>
      <c r="EN250" s="207"/>
      <c r="EO250" s="207"/>
      <c r="EP250" s="207"/>
      <c r="EQ250" s="207"/>
      <c r="ER250" s="207"/>
      <c r="ES250" s="207"/>
      <c r="ET250" s="207"/>
      <c r="EU250" s="207"/>
      <c r="EV250" s="207"/>
      <c r="EW250" s="207"/>
      <c r="EX250" s="207"/>
      <c r="EY250" s="207"/>
      <c r="EZ250" s="207"/>
      <c r="FA250" s="207"/>
      <c r="FB250" s="207"/>
      <c r="FC250" s="207"/>
      <c r="FD250" s="207"/>
      <c r="FE250" s="207"/>
      <c r="FF250" s="207"/>
      <c r="FG250" s="207"/>
      <c r="FH250" s="207"/>
      <c r="FI250" s="207"/>
      <c r="FJ250" s="207"/>
      <c r="FK250" s="207"/>
      <c r="FL250" s="207"/>
      <c r="FM250" s="207"/>
      <c r="FN250" s="207"/>
      <c r="FO250" s="207"/>
      <c r="FP250" s="207"/>
      <c r="FQ250" s="207"/>
      <c r="FR250" s="207"/>
      <c r="FS250" s="207"/>
      <c r="FT250" s="207"/>
      <c r="FU250" s="207"/>
      <c r="FV250" s="207"/>
      <c r="FW250" s="207"/>
      <c r="FX250" s="207"/>
      <c r="FY250" s="207"/>
      <c r="FZ250" s="207"/>
      <c r="GA250" s="207"/>
      <c r="GB250" s="207"/>
      <c r="GC250" s="207"/>
      <c r="GD250" s="207"/>
      <c r="GE250" s="207"/>
      <c r="GF250" s="207"/>
      <c r="GG250" s="207"/>
      <c r="GH250" s="207"/>
      <c r="GI250" s="207"/>
      <c r="GJ250" s="207"/>
      <c r="GK250" s="207"/>
      <c r="GL250" s="207"/>
      <c r="GM250" s="207"/>
      <c r="GN250" s="207"/>
      <c r="GO250" s="207"/>
      <c r="GP250" s="207"/>
      <c r="GQ250" s="207"/>
      <c r="GR250" s="207"/>
      <c r="GS250" s="207"/>
      <c r="GT250" s="207"/>
      <c r="GU250" s="207"/>
      <c r="GV250" s="207"/>
      <c r="GW250" s="207"/>
      <c r="GX250" s="207"/>
      <c r="GY250" s="207"/>
      <c r="GZ250" s="207"/>
      <c r="HA250" s="207"/>
      <c r="HB250" s="207"/>
      <c r="HC250" s="207"/>
      <c r="HD250" s="207"/>
      <c r="HE250" s="207"/>
      <c r="HF250" s="207"/>
      <c r="HG250" s="207"/>
      <c r="HH250" s="207"/>
      <c r="HI250" s="207"/>
      <c r="HJ250" s="207"/>
      <c r="HK250" s="207"/>
      <c r="HL250" s="207"/>
      <c r="HM250" s="207"/>
      <c r="HN250" s="207"/>
      <c r="HO250" s="207"/>
      <c r="HP250" s="207"/>
      <c r="HQ250" s="207"/>
      <c r="HR250" s="207"/>
      <c r="HS250" s="207"/>
      <c r="HT250" s="207"/>
      <c r="HU250" s="207"/>
      <c r="HV250" s="207"/>
      <c r="HW250" s="207"/>
      <c r="HX250" s="207"/>
      <c r="HY250" s="207"/>
      <c r="HZ250" s="207"/>
      <c r="IA250" s="207"/>
      <c r="IB250" s="207"/>
      <c r="IC250" s="207"/>
      <c r="ID250" s="207"/>
      <c r="IE250" s="207"/>
      <c r="IF250" s="207"/>
      <c r="IG250" s="207"/>
      <c r="IH250" s="207"/>
      <c r="II250" s="207"/>
      <c r="IJ250" s="207"/>
      <c r="IK250" s="207"/>
      <c r="IL250" s="207"/>
      <c r="IM250" s="207"/>
      <c r="IN250" s="207"/>
      <c r="IO250" s="207"/>
      <c r="IP250" s="207"/>
      <c r="IQ250" s="207"/>
      <c r="IR250" s="207"/>
      <c r="IS250" s="207"/>
      <c r="IT250" s="207"/>
      <c r="IU250" s="207"/>
      <c r="IV250" s="207"/>
    </row>
    <row r="251" spans="1:256" ht="13.8" x14ac:dyDescent="0.3">
      <c r="A251" s="230" t="s">
        <v>356</v>
      </c>
      <c r="B251" s="288">
        <v>510</v>
      </c>
      <c r="C251" s="244" t="s">
        <v>270</v>
      </c>
      <c r="D251" s="244" t="s">
        <v>187</v>
      </c>
      <c r="E251" s="244" t="s">
        <v>357</v>
      </c>
      <c r="F251" s="244"/>
      <c r="G251" s="233">
        <f>SUM(G252)</f>
        <v>2600</v>
      </c>
    </row>
    <row r="252" spans="1:256" ht="26.4" x14ac:dyDescent="0.25">
      <c r="A252" s="235" t="s">
        <v>252</v>
      </c>
      <c r="B252" s="237" t="s">
        <v>466</v>
      </c>
      <c r="C252" s="246" t="s">
        <v>270</v>
      </c>
      <c r="D252" s="246" t="s">
        <v>187</v>
      </c>
      <c r="E252" s="246" t="s">
        <v>357</v>
      </c>
      <c r="F252" s="246" t="s">
        <v>253</v>
      </c>
      <c r="G252" s="238">
        <v>2600</v>
      </c>
    </row>
    <row r="253" spans="1:256" ht="13.8" x14ac:dyDescent="0.3">
      <c r="A253" s="230" t="s">
        <v>358</v>
      </c>
      <c r="B253" s="244" t="s">
        <v>466</v>
      </c>
      <c r="C253" s="244" t="s">
        <v>270</v>
      </c>
      <c r="D253" s="244" t="s">
        <v>187</v>
      </c>
      <c r="E253" s="244" t="s">
        <v>359</v>
      </c>
      <c r="F253" s="244"/>
      <c r="G253" s="233">
        <f>SUM(G254)</f>
        <v>16616</v>
      </c>
    </row>
    <row r="254" spans="1:256" ht="26.4" x14ac:dyDescent="0.25">
      <c r="A254" s="235" t="s">
        <v>252</v>
      </c>
      <c r="B254" s="293">
        <v>510</v>
      </c>
      <c r="C254" s="246" t="s">
        <v>270</v>
      </c>
      <c r="D254" s="246" t="s">
        <v>187</v>
      </c>
      <c r="E254" s="246" t="s">
        <v>359</v>
      </c>
      <c r="F254" s="246" t="s">
        <v>253</v>
      </c>
      <c r="G254" s="238">
        <v>16616</v>
      </c>
    </row>
    <row r="255" spans="1:256" ht="26.4" x14ac:dyDescent="0.25">
      <c r="A255" s="299" t="s">
        <v>517</v>
      </c>
      <c r="B255" s="227" t="s">
        <v>466</v>
      </c>
      <c r="C255" s="226" t="s">
        <v>270</v>
      </c>
      <c r="D255" s="226" t="s">
        <v>202</v>
      </c>
      <c r="E255" s="226"/>
      <c r="F255" s="226"/>
      <c r="G255" s="228">
        <f>SUM(G256)</f>
        <v>2310</v>
      </c>
    </row>
    <row r="256" spans="1:256" ht="13.8" x14ac:dyDescent="0.3">
      <c r="A256" s="230" t="s">
        <v>243</v>
      </c>
      <c r="B256" s="244" t="s">
        <v>466</v>
      </c>
      <c r="C256" s="244" t="s">
        <v>270</v>
      </c>
      <c r="D256" s="244" t="s">
        <v>202</v>
      </c>
      <c r="E256" s="244" t="s">
        <v>244</v>
      </c>
      <c r="F256" s="244"/>
      <c r="G256" s="233">
        <f>SUM(G257)</f>
        <v>2310</v>
      </c>
    </row>
    <row r="257" spans="1:256" s="167" customFormat="1" ht="39.6" x14ac:dyDescent="0.25">
      <c r="A257" s="235" t="s">
        <v>351</v>
      </c>
      <c r="B257" s="237" t="s">
        <v>466</v>
      </c>
      <c r="C257" s="246" t="s">
        <v>270</v>
      </c>
      <c r="D257" s="246" t="s">
        <v>202</v>
      </c>
      <c r="E257" s="246" t="s">
        <v>353</v>
      </c>
      <c r="F257" s="246"/>
      <c r="G257" s="238">
        <f>SUM(G258:G262)</f>
        <v>2310</v>
      </c>
    </row>
    <row r="258" spans="1:256" s="277" customFormat="1" ht="26.4" x14ac:dyDescent="0.25">
      <c r="A258" s="235" t="s">
        <v>468</v>
      </c>
      <c r="B258" s="294">
        <v>510</v>
      </c>
      <c r="C258" s="256" t="s">
        <v>270</v>
      </c>
      <c r="D258" s="256" t="s">
        <v>202</v>
      </c>
      <c r="E258" s="256" t="s">
        <v>353</v>
      </c>
      <c r="F258" s="256" t="s">
        <v>200</v>
      </c>
      <c r="G258" s="242">
        <v>2310</v>
      </c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6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DI258" s="166"/>
      <c r="DJ258" s="166"/>
      <c r="DK258" s="166"/>
      <c r="DL258" s="166"/>
      <c r="DM258" s="166"/>
      <c r="DN258" s="166"/>
      <c r="DO258" s="166"/>
      <c r="DP258" s="166"/>
      <c r="DQ258" s="166"/>
      <c r="DR258" s="166"/>
      <c r="DS258" s="166"/>
      <c r="DT258" s="166"/>
      <c r="DU258" s="166"/>
      <c r="DV258" s="166"/>
      <c r="DW258" s="166"/>
      <c r="DX258" s="166"/>
      <c r="DY258" s="166"/>
      <c r="DZ258" s="166"/>
      <c r="EA258" s="166"/>
      <c r="EB258" s="166"/>
      <c r="EC258" s="166"/>
      <c r="ED258" s="166"/>
      <c r="EE258" s="166"/>
      <c r="EF258" s="166"/>
      <c r="EG258" s="166"/>
      <c r="EH258" s="166"/>
      <c r="EI258" s="166"/>
      <c r="EJ258" s="166"/>
      <c r="EK258" s="166"/>
      <c r="EL258" s="166"/>
      <c r="EM258" s="166"/>
      <c r="EN258" s="166"/>
      <c r="EO258" s="166"/>
      <c r="EP258" s="166"/>
      <c r="EQ258" s="166"/>
      <c r="ER258" s="166"/>
      <c r="ES258" s="166"/>
      <c r="ET258" s="166"/>
      <c r="EU258" s="166"/>
      <c r="EV258" s="166"/>
      <c r="EW258" s="166"/>
      <c r="EX258" s="166"/>
      <c r="EY258" s="166"/>
      <c r="EZ258" s="166"/>
      <c r="FA258" s="166"/>
      <c r="FB258" s="166"/>
      <c r="FC258" s="166"/>
      <c r="FD258" s="166"/>
      <c r="FE258" s="166"/>
      <c r="FF258" s="166"/>
      <c r="FG258" s="166"/>
      <c r="FH258" s="166"/>
      <c r="FI258" s="166"/>
      <c r="FJ258" s="166"/>
      <c r="FK258" s="166"/>
      <c r="FL258" s="166"/>
      <c r="FM258" s="166"/>
      <c r="FN258" s="166"/>
      <c r="FO258" s="166"/>
      <c r="FP258" s="166"/>
      <c r="FQ258" s="166"/>
      <c r="FR258" s="166"/>
      <c r="FS258" s="166"/>
      <c r="FT258" s="166"/>
      <c r="FU258" s="166"/>
      <c r="FV258" s="166"/>
      <c r="FW258" s="166"/>
      <c r="FX258" s="166"/>
      <c r="FY258" s="166"/>
      <c r="FZ258" s="166"/>
      <c r="GA258" s="166"/>
      <c r="GB258" s="166"/>
      <c r="GC258" s="166"/>
      <c r="GD258" s="166"/>
      <c r="GE258" s="166"/>
      <c r="GF258" s="166"/>
      <c r="GG258" s="166"/>
      <c r="GH258" s="166"/>
      <c r="GI258" s="166"/>
      <c r="GJ258" s="166"/>
      <c r="GK258" s="166"/>
      <c r="GL258" s="166"/>
      <c r="GM258" s="166"/>
      <c r="GN258" s="166"/>
      <c r="GO258" s="166"/>
      <c r="GP258" s="166"/>
      <c r="GQ258" s="166"/>
      <c r="GR258" s="166"/>
      <c r="GS258" s="166"/>
      <c r="GT258" s="166"/>
      <c r="GU258" s="166"/>
      <c r="GV258" s="166"/>
      <c r="GW258" s="166"/>
      <c r="GX258" s="166"/>
      <c r="GY258" s="166"/>
      <c r="GZ258" s="166"/>
      <c r="HA258" s="166"/>
      <c r="HB258" s="166"/>
      <c r="HC258" s="166"/>
      <c r="HD258" s="166"/>
      <c r="HE258" s="166"/>
      <c r="HF258" s="166"/>
      <c r="HG258" s="166"/>
      <c r="HH258" s="166"/>
      <c r="HI258" s="166"/>
      <c r="HJ258" s="166"/>
      <c r="HK258" s="166"/>
      <c r="HL258" s="166"/>
      <c r="HM258" s="166"/>
      <c r="HN258" s="166"/>
      <c r="HO258" s="166"/>
      <c r="HP258" s="166"/>
      <c r="HQ258" s="166"/>
      <c r="HR258" s="166"/>
      <c r="HS258" s="166"/>
      <c r="HT258" s="166"/>
      <c r="HU258" s="166"/>
      <c r="HV258" s="166"/>
      <c r="HW258" s="166"/>
      <c r="HX258" s="166"/>
      <c r="HY258" s="166"/>
      <c r="HZ258" s="166"/>
      <c r="IA258" s="166"/>
      <c r="IB258" s="166"/>
      <c r="IC258" s="166"/>
      <c r="ID258" s="166"/>
      <c r="IE258" s="166"/>
      <c r="IF258" s="166"/>
      <c r="IG258" s="166"/>
      <c r="IH258" s="166"/>
      <c r="II258" s="166"/>
      <c r="IJ258" s="166"/>
      <c r="IK258" s="166"/>
      <c r="IL258" s="166"/>
      <c r="IM258" s="166"/>
      <c r="IN258" s="166"/>
      <c r="IO258" s="166"/>
      <c r="IP258" s="166"/>
      <c r="IQ258" s="166"/>
      <c r="IR258" s="166"/>
      <c r="IS258" s="166"/>
      <c r="IT258" s="166"/>
      <c r="IU258" s="166"/>
      <c r="IV258" s="166"/>
    </row>
    <row r="259" spans="1:256" ht="26.4" hidden="1" x14ac:dyDescent="0.25">
      <c r="A259" s="235" t="s">
        <v>252</v>
      </c>
      <c r="B259" s="294">
        <v>510</v>
      </c>
      <c r="C259" s="256" t="s">
        <v>270</v>
      </c>
      <c r="D259" s="256" t="s">
        <v>202</v>
      </c>
      <c r="E259" s="256" t="s">
        <v>353</v>
      </c>
      <c r="F259" s="256" t="s">
        <v>253</v>
      </c>
      <c r="G259" s="242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DI259" s="166"/>
      <c r="DJ259" s="166"/>
      <c r="DK259" s="166"/>
      <c r="DL259" s="166"/>
      <c r="DM259" s="166"/>
      <c r="DN259" s="166"/>
      <c r="DO259" s="166"/>
      <c r="DP259" s="166"/>
      <c r="DQ259" s="166"/>
      <c r="DR259" s="166"/>
      <c r="DS259" s="166"/>
      <c r="DT259" s="166"/>
      <c r="DU259" s="166"/>
      <c r="DV259" s="166"/>
      <c r="DW259" s="166"/>
      <c r="DX259" s="166"/>
      <c r="DY259" s="166"/>
      <c r="DZ259" s="166"/>
      <c r="EA259" s="166"/>
      <c r="EB259" s="166"/>
      <c r="EC259" s="166"/>
      <c r="ED259" s="166"/>
      <c r="EE259" s="166"/>
      <c r="EF259" s="166"/>
      <c r="EG259" s="166"/>
      <c r="EH259" s="166"/>
      <c r="EI259" s="166"/>
      <c r="EJ259" s="166"/>
      <c r="EK259" s="166"/>
      <c r="EL259" s="166"/>
      <c r="EM259" s="166"/>
      <c r="EN259" s="166"/>
      <c r="EO259" s="166"/>
      <c r="EP259" s="166"/>
      <c r="EQ259" s="166"/>
      <c r="ER259" s="166"/>
      <c r="ES259" s="166"/>
      <c r="ET259" s="166"/>
      <c r="EU259" s="166"/>
      <c r="EV259" s="166"/>
      <c r="EW259" s="166"/>
      <c r="EX259" s="166"/>
      <c r="EY259" s="166"/>
      <c r="EZ259" s="166"/>
      <c r="FA259" s="166"/>
      <c r="FB259" s="166"/>
      <c r="FC259" s="166"/>
      <c r="FD259" s="166"/>
      <c r="FE259" s="166"/>
      <c r="FF259" s="166"/>
      <c r="FG259" s="166"/>
      <c r="FH259" s="166"/>
      <c r="FI259" s="166"/>
      <c r="FJ259" s="166"/>
      <c r="FK259" s="166"/>
      <c r="FL259" s="166"/>
      <c r="FM259" s="166"/>
      <c r="FN259" s="166"/>
      <c r="FO259" s="166"/>
      <c r="FP259" s="166"/>
      <c r="FQ259" s="166"/>
      <c r="FR259" s="166"/>
      <c r="FS259" s="166"/>
      <c r="FT259" s="166"/>
      <c r="FU259" s="166"/>
      <c r="FV259" s="166"/>
      <c r="FW259" s="166"/>
      <c r="FX259" s="166"/>
      <c r="FY259" s="166"/>
      <c r="FZ259" s="166"/>
      <c r="GA259" s="166"/>
      <c r="GB259" s="166"/>
      <c r="GC259" s="166"/>
      <c r="GD259" s="166"/>
      <c r="GE259" s="166"/>
      <c r="GF259" s="166"/>
      <c r="GG259" s="166"/>
      <c r="GH259" s="166"/>
      <c r="GI259" s="166"/>
      <c r="GJ259" s="166"/>
      <c r="GK259" s="166"/>
      <c r="GL259" s="166"/>
      <c r="GM259" s="166"/>
      <c r="GN259" s="166"/>
      <c r="GO259" s="166"/>
      <c r="GP259" s="166"/>
      <c r="GQ259" s="166"/>
      <c r="GR259" s="166"/>
      <c r="GS259" s="166"/>
      <c r="GT259" s="166"/>
      <c r="GU259" s="166"/>
      <c r="GV259" s="166"/>
      <c r="GW259" s="166"/>
      <c r="GX259" s="166"/>
      <c r="GY259" s="166"/>
      <c r="GZ259" s="166"/>
      <c r="HA259" s="166"/>
      <c r="HB259" s="166"/>
      <c r="HC259" s="166"/>
      <c r="HD259" s="166"/>
      <c r="HE259" s="166"/>
      <c r="HF259" s="166"/>
      <c r="HG259" s="166"/>
      <c r="HH259" s="166"/>
      <c r="HI259" s="166"/>
      <c r="HJ259" s="166"/>
      <c r="HK259" s="166"/>
      <c r="HL259" s="166"/>
      <c r="HM259" s="166"/>
      <c r="HN259" s="166"/>
      <c r="HO259" s="166"/>
      <c r="HP259" s="166"/>
      <c r="HQ259" s="166"/>
      <c r="HR259" s="166"/>
      <c r="HS259" s="166"/>
      <c r="HT259" s="166"/>
      <c r="HU259" s="166"/>
      <c r="HV259" s="166"/>
      <c r="HW259" s="166"/>
      <c r="HX259" s="166"/>
      <c r="HY259" s="166"/>
      <c r="HZ259" s="166"/>
      <c r="IA259" s="166"/>
      <c r="IB259" s="166"/>
      <c r="IC259" s="166"/>
      <c r="ID259" s="166"/>
      <c r="IE259" s="166"/>
      <c r="IF259" s="166"/>
      <c r="IG259" s="166"/>
      <c r="IH259" s="166"/>
      <c r="II259" s="166"/>
      <c r="IJ259" s="166"/>
      <c r="IK259" s="166"/>
      <c r="IL259" s="166"/>
      <c r="IM259" s="166"/>
      <c r="IN259" s="166"/>
      <c r="IO259" s="166"/>
      <c r="IP259" s="166"/>
      <c r="IQ259" s="166"/>
      <c r="IR259" s="166"/>
      <c r="IS259" s="166"/>
      <c r="IT259" s="166"/>
      <c r="IU259" s="166"/>
      <c r="IV259" s="166"/>
    </row>
    <row r="260" spans="1:256" s="167" customFormat="1" hidden="1" x14ac:dyDescent="0.25">
      <c r="A260" s="235" t="s">
        <v>210</v>
      </c>
      <c r="B260" s="294">
        <v>510</v>
      </c>
      <c r="C260" s="256" t="s">
        <v>270</v>
      </c>
      <c r="D260" s="256" t="s">
        <v>202</v>
      </c>
      <c r="E260" s="256" t="s">
        <v>353</v>
      </c>
      <c r="F260" s="256" t="s">
        <v>211</v>
      </c>
      <c r="G260" s="242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6"/>
      <c r="DP260" s="166"/>
      <c r="DQ260" s="166"/>
      <c r="DR260" s="166"/>
      <c r="DS260" s="166"/>
      <c r="DT260" s="166"/>
      <c r="DU260" s="166"/>
      <c r="DV260" s="166"/>
      <c r="DW260" s="166"/>
      <c r="DX260" s="166"/>
      <c r="DY260" s="166"/>
      <c r="DZ260" s="166"/>
      <c r="EA260" s="166"/>
      <c r="EB260" s="166"/>
      <c r="EC260" s="166"/>
      <c r="ED260" s="166"/>
      <c r="EE260" s="166"/>
      <c r="EF260" s="166"/>
      <c r="EG260" s="166"/>
      <c r="EH260" s="166"/>
      <c r="EI260" s="166"/>
      <c r="EJ260" s="166"/>
      <c r="EK260" s="166"/>
      <c r="EL260" s="166"/>
      <c r="EM260" s="166"/>
      <c r="EN260" s="166"/>
      <c r="EO260" s="166"/>
      <c r="EP260" s="166"/>
      <c r="EQ260" s="166"/>
      <c r="ER260" s="166"/>
      <c r="ES260" s="166"/>
      <c r="ET260" s="166"/>
      <c r="EU260" s="166"/>
      <c r="EV260" s="166"/>
      <c r="EW260" s="166"/>
      <c r="EX260" s="166"/>
      <c r="EY260" s="166"/>
      <c r="EZ260" s="166"/>
      <c r="FA260" s="166"/>
      <c r="FB260" s="166"/>
      <c r="FC260" s="166"/>
      <c r="FD260" s="166"/>
      <c r="FE260" s="166"/>
      <c r="FF260" s="166"/>
      <c r="FG260" s="166"/>
      <c r="FH260" s="166"/>
      <c r="FI260" s="166"/>
      <c r="FJ260" s="166"/>
      <c r="FK260" s="166"/>
      <c r="FL260" s="166"/>
      <c r="FM260" s="166"/>
      <c r="FN260" s="166"/>
      <c r="FO260" s="166"/>
      <c r="FP260" s="166"/>
      <c r="FQ260" s="166"/>
      <c r="FR260" s="166"/>
      <c r="FS260" s="166"/>
      <c r="FT260" s="166"/>
      <c r="FU260" s="166"/>
      <c r="FV260" s="166"/>
      <c r="FW260" s="166"/>
      <c r="FX260" s="166"/>
      <c r="FY260" s="166"/>
      <c r="FZ260" s="166"/>
      <c r="GA260" s="166"/>
      <c r="GB260" s="166"/>
      <c r="GC260" s="166"/>
      <c r="GD260" s="166"/>
      <c r="GE260" s="166"/>
      <c r="GF260" s="166"/>
      <c r="GG260" s="166"/>
      <c r="GH260" s="166"/>
      <c r="GI260" s="166"/>
      <c r="GJ260" s="166"/>
      <c r="GK260" s="166"/>
      <c r="GL260" s="166"/>
      <c r="GM260" s="166"/>
      <c r="GN260" s="166"/>
      <c r="GO260" s="166"/>
      <c r="GP260" s="166"/>
      <c r="GQ260" s="166"/>
      <c r="GR260" s="166"/>
      <c r="GS260" s="166"/>
      <c r="GT260" s="166"/>
      <c r="GU260" s="166"/>
      <c r="GV260" s="166"/>
      <c r="GW260" s="166"/>
      <c r="GX260" s="166"/>
      <c r="GY260" s="166"/>
      <c r="GZ260" s="166"/>
      <c r="HA260" s="166"/>
      <c r="HB260" s="166"/>
      <c r="HC260" s="166"/>
      <c r="HD260" s="166"/>
      <c r="HE260" s="166"/>
      <c r="HF260" s="166"/>
      <c r="HG260" s="166"/>
      <c r="HH260" s="166"/>
      <c r="HI260" s="166"/>
      <c r="HJ260" s="166"/>
      <c r="HK260" s="166"/>
      <c r="HL260" s="166"/>
      <c r="HM260" s="166"/>
      <c r="HN260" s="166"/>
      <c r="HO260" s="166"/>
      <c r="HP260" s="166"/>
      <c r="HQ260" s="166"/>
      <c r="HR260" s="166"/>
      <c r="HS260" s="166"/>
      <c r="HT260" s="166"/>
      <c r="HU260" s="166"/>
      <c r="HV260" s="166"/>
      <c r="HW260" s="166"/>
      <c r="HX260" s="166"/>
      <c r="HY260" s="166"/>
      <c r="HZ260" s="166"/>
      <c r="IA260" s="166"/>
      <c r="IB260" s="166"/>
      <c r="IC260" s="166"/>
      <c r="ID260" s="166"/>
      <c r="IE260" s="166"/>
      <c r="IF260" s="166"/>
      <c r="IG260" s="166"/>
      <c r="IH260" s="166"/>
      <c r="II260" s="166"/>
      <c r="IJ260" s="166"/>
      <c r="IK260" s="166"/>
      <c r="IL260" s="166"/>
      <c r="IM260" s="166"/>
      <c r="IN260" s="166"/>
      <c r="IO260" s="166"/>
      <c r="IP260" s="166"/>
      <c r="IQ260" s="166"/>
      <c r="IR260" s="166"/>
      <c r="IS260" s="166"/>
      <c r="IT260" s="166"/>
      <c r="IU260" s="166"/>
      <c r="IV260" s="166"/>
    </row>
    <row r="261" spans="1:256" s="167" customFormat="1" ht="26.4" hidden="1" x14ac:dyDescent="0.25">
      <c r="A261" s="235" t="s">
        <v>468</v>
      </c>
      <c r="B261" s="294">
        <v>510</v>
      </c>
      <c r="C261" s="256" t="s">
        <v>270</v>
      </c>
      <c r="D261" s="256" t="s">
        <v>202</v>
      </c>
      <c r="E261" s="256" t="s">
        <v>518</v>
      </c>
      <c r="F261" s="256" t="s">
        <v>200</v>
      </c>
      <c r="G261" s="242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  <c r="GB261" s="166"/>
      <c r="GC261" s="166"/>
      <c r="GD261" s="166"/>
      <c r="GE261" s="166"/>
      <c r="GF261" s="166"/>
      <c r="GG261" s="166"/>
      <c r="GH261" s="166"/>
      <c r="GI261" s="166"/>
      <c r="GJ261" s="166"/>
      <c r="GK261" s="166"/>
      <c r="GL261" s="166"/>
      <c r="GM261" s="166"/>
      <c r="GN261" s="166"/>
      <c r="GO261" s="166"/>
      <c r="GP261" s="166"/>
      <c r="GQ261" s="166"/>
      <c r="GR261" s="166"/>
      <c r="GS261" s="166"/>
      <c r="GT261" s="166"/>
      <c r="GU261" s="166"/>
      <c r="GV261" s="166"/>
      <c r="GW261" s="166"/>
      <c r="GX261" s="166"/>
      <c r="GY261" s="166"/>
      <c r="GZ261" s="166"/>
      <c r="HA261" s="166"/>
      <c r="HB261" s="166"/>
      <c r="HC261" s="166"/>
      <c r="HD261" s="166"/>
      <c r="HE261" s="166"/>
      <c r="HF261" s="166"/>
      <c r="HG261" s="166"/>
      <c r="HH261" s="166"/>
      <c r="HI261" s="166"/>
      <c r="HJ261" s="166"/>
      <c r="HK261" s="166"/>
      <c r="HL261" s="166"/>
      <c r="HM261" s="166"/>
      <c r="HN261" s="166"/>
      <c r="HO261" s="166"/>
      <c r="HP261" s="166"/>
      <c r="HQ261" s="166"/>
      <c r="HR261" s="166"/>
      <c r="HS261" s="166"/>
      <c r="HT261" s="166"/>
      <c r="HU261" s="166"/>
      <c r="HV261" s="166"/>
      <c r="HW261" s="166"/>
      <c r="HX261" s="166"/>
      <c r="HY261" s="166"/>
      <c r="HZ261" s="166"/>
      <c r="IA261" s="166"/>
      <c r="IB261" s="166"/>
      <c r="IC261" s="166"/>
      <c r="ID261" s="166"/>
      <c r="IE261" s="166"/>
      <c r="IF261" s="166"/>
      <c r="IG261" s="166"/>
      <c r="IH261" s="166"/>
      <c r="II261" s="166"/>
      <c r="IJ261" s="166"/>
      <c r="IK261" s="166"/>
      <c r="IL261" s="166"/>
      <c r="IM261" s="166"/>
      <c r="IN261" s="166"/>
      <c r="IO261" s="166"/>
      <c r="IP261" s="166"/>
      <c r="IQ261" s="166"/>
      <c r="IR261" s="166"/>
      <c r="IS261" s="166"/>
      <c r="IT261" s="166"/>
      <c r="IU261" s="166"/>
      <c r="IV261" s="166"/>
    </row>
    <row r="262" spans="1:256" s="167" customFormat="1" ht="26.4" hidden="1" x14ac:dyDescent="0.25">
      <c r="A262" s="235" t="s">
        <v>476</v>
      </c>
      <c r="B262" s="294">
        <v>510</v>
      </c>
      <c r="C262" s="256" t="s">
        <v>270</v>
      </c>
      <c r="D262" s="256" t="s">
        <v>202</v>
      </c>
      <c r="E262" s="256" t="s">
        <v>518</v>
      </c>
      <c r="F262" s="256" t="s">
        <v>251</v>
      </c>
      <c r="G262" s="242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6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6"/>
      <c r="FT262" s="166"/>
      <c r="FU262" s="166"/>
      <c r="FV262" s="166"/>
      <c r="FW262" s="166"/>
      <c r="FX262" s="166"/>
      <c r="FY262" s="166"/>
      <c r="FZ262" s="166"/>
      <c r="GA262" s="166"/>
      <c r="GB262" s="166"/>
      <c r="GC262" s="166"/>
      <c r="GD262" s="166"/>
      <c r="GE262" s="166"/>
      <c r="GF262" s="166"/>
      <c r="GG262" s="166"/>
      <c r="GH262" s="166"/>
      <c r="GI262" s="166"/>
      <c r="GJ262" s="166"/>
      <c r="GK262" s="166"/>
      <c r="GL262" s="166"/>
      <c r="GM262" s="166"/>
      <c r="GN262" s="166"/>
      <c r="GO262" s="166"/>
      <c r="GP262" s="166"/>
      <c r="GQ262" s="166"/>
      <c r="GR262" s="166"/>
      <c r="GS262" s="166"/>
      <c r="GT262" s="166"/>
      <c r="GU262" s="166"/>
      <c r="GV262" s="166"/>
      <c r="GW262" s="166"/>
      <c r="GX262" s="166"/>
      <c r="GY262" s="166"/>
      <c r="GZ262" s="166"/>
      <c r="HA262" s="166"/>
      <c r="HB262" s="166"/>
      <c r="HC262" s="166"/>
      <c r="HD262" s="166"/>
      <c r="HE262" s="166"/>
      <c r="HF262" s="166"/>
      <c r="HG262" s="166"/>
      <c r="HH262" s="166"/>
      <c r="HI262" s="166"/>
      <c r="HJ262" s="166"/>
      <c r="HK262" s="166"/>
      <c r="HL262" s="166"/>
      <c r="HM262" s="166"/>
      <c r="HN262" s="166"/>
      <c r="HO262" s="166"/>
      <c r="HP262" s="166"/>
      <c r="HQ262" s="166"/>
      <c r="HR262" s="166"/>
      <c r="HS262" s="166"/>
      <c r="HT262" s="166"/>
      <c r="HU262" s="166"/>
      <c r="HV262" s="166"/>
      <c r="HW262" s="166"/>
      <c r="HX262" s="166"/>
      <c r="HY262" s="166"/>
      <c r="HZ262" s="166"/>
      <c r="IA262" s="166"/>
      <c r="IB262" s="166"/>
      <c r="IC262" s="166"/>
      <c r="ID262" s="166"/>
      <c r="IE262" s="166"/>
      <c r="IF262" s="166"/>
      <c r="IG262" s="166"/>
      <c r="IH262" s="166"/>
      <c r="II262" s="166"/>
      <c r="IJ262" s="166"/>
      <c r="IK262" s="166"/>
      <c r="IL262" s="166"/>
      <c r="IM262" s="166"/>
      <c r="IN262" s="166"/>
      <c r="IO262" s="166"/>
      <c r="IP262" s="166"/>
      <c r="IQ262" s="166"/>
      <c r="IR262" s="166"/>
      <c r="IS262" s="166"/>
      <c r="IT262" s="166"/>
      <c r="IU262" s="166"/>
      <c r="IV262" s="166"/>
    </row>
    <row r="263" spans="1:256" s="167" customFormat="1" ht="15.6" x14ac:dyDescent="0.3">
      <c r="A263" s="221" t="s">
        <v>361</v>
      </c>
      <c r="B263" s="223" t="s">
        <v>466</v>
      </c>
      <c r="C263" s="267" t="s">
        <v>362</v>
      </c>
      <c r="D263" s="267"/>
      <c r="E263" s="267"/>
      <c r="F263" s="267"/>
      <c r="G263" s="268">
        <f>SUM(G264+G269+G273)</f>
        <v>10637.74</v>
      </c>
      <c r="H263" s="207"/>
      <c r="I263" s="207"/>
      <c r="J263" s="207"/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  <c r="W263" s="207"/>
      <c r="X263" s="207"/>
      <c r="Y263" s="207"/>
      <c r="Z263" s="207"/>
      <c r="AA263" s="207"/>
      <c r="AB263" s="207"/>
      <c r="AC263" s="207"/>
      <c r="AD263" s="207"/>
      <c r="AE263" s="207"/>
      <c r="AF263" s="207"/>
      <c r="AG263" s="207"/>
      <c r="AH263" s="207"/>
      <c r="AI263" s="207"/>
      <c r="AJ263" s="207"/>
      <c r="AK263" s="207"/>
      <c r="AL263" s="207"/>
      <c r="AM263" s="207"/>
      <c r="AN263" s="207"/>
      <c r="AO263" s="207"/>
      <c r="AP263" s="207"/>
      <c r="AQ263" s="207"/>
      <c r="AR263" s="207"/>
      <c r="AS263" s="207"/>
      <c r="AT263" s="207"/>
      <c r="AU263" s="207"/>
      <c r="AV263" s="207"/>
      <c r="AW263" s="207"/>
      <c r="AX263" s="207"/>
      <c r="AY263" s="207"/>
      <c r="AZ263" s="207"/>
      <c r="BA263" s="207"/>
      <c r="BB263" s="207"/>
      <c r="BC263" s="207"/>
      <c r="BD263" s="207"/>
      <c r="BE263" s="207"/>
      <c r="BF263" s="207"/>
      <c r="BG263" s="207"/>
      <c r="BH263" s="207"/>
      <c r="BI263" s="207"/>
      <c r="BJ263" s="207"/>
      <c r="BK263" s="207"/>
      <c r="BL263" s="207"/>
      <c r="BM263" s="207"/>
      <c r="BN263" s="207"/>
      <c r="BO263" s="207"/>
      <c r="BP263" s="207"/>
      <c r="BQ263" s="207"/>
      <c r="BR263" s="207"/>
      <c r="BS263" s="207"/>
      <c r="BT263" s="207"/>
      <c r="BU263" s="207"/>
      <c r="BV263" s="207"/>
      <c r="BW263" s="207"/>
      <c r="BX263" s="207"/>
      <c r="BY263" s="207"/>
      <c r="BZ263" s="207"/>
      <c r="CA263" s="207"/>
      <c r="CB263" s="207"/>
      <c r="CC263" s="207"/>
      <c r="CD263" s="207"/>
      <c r="CE263" s="207"/>
      <c r="CF263" s="207"/>
      <c r="CG263" s="207"/>
      <c r="CH263" s="207"/>
      <c r="CI263" s="207"/>
      <c r="CJ263" s="207"/>
      <c r="CK263" s="207"/>
      <c r="CL263" s="207"/>
      <c r="CM263" s="207"/>
      <c r="CN263" s="207"/>
      <c r="CO263" s="207"/>
      <c r="CP263" s="207"/>
      <c r="CQ263" s="207"/>
      <c r="CR263" s="207"/>
      <c r="CS263" s="207"/>
      <c r="CT263" s="207"/>
      <c r="CU263" s="207"/>
      <c r="CV263" s="207"/>
      <c r="CW263" s="207"/>
      <c r="CX263" s="207"/>
      <c r="CY263" s="207"/>
      <c r="CZ263" s="207"/>
      <c r="DA263" s="207"/>
      <c r="DB263" s="207"/>
      <c r="DC263" s="207"/>
      <c r="DD263" s="207"/>
      <c r="DE263" s="207"/>
      <c r="DF263" s="207"/>
      <c r="DG263" s="207"/>
      <c r="DH263" s="207"/>
      <c r="DI263" s="207"/>
      <c r="DJ263" s="207"/>
      <c r="DK263" s="207"/>
      <c r="DL263" s="207"/>
      <c r="DM263" s="207"/>
      <c r="DN263" s="207"/>
      <c r="DO263" s="207"/>
      <c r="DP263" s="207"/>
      <c r="DQ263" s="207"/>
      <c r="DR263" s="207"/>
      <c r="DS263" s="207"/>
      <c r="DT263" s="207"/>
      <c r="DU263" s="207"/>
      <c r="DV263" s="207"/>
      <c r="DW263" s="207"/>
      <c r="DX263" s="207"/>
      <c r="DY263" s="207"/>
      <c r="DZ263" s="207"/>
      <c r="EA263" s="207"/>
      <c r="EB263" s="207"/>
      <c r="EC263" s="207"/>
      <c r="ED263" s="207"/>
      <c r="EE263" s="207"/>
      <c r="EF263" s="207"/>
      <c r="EG263" s="207"/>
      <c r="EH263" s="207"/>
      <c r="EI263" s="207"/>
      <c r="EJ263" s="207"/>
      <c r="EK263" s="207"/>
      <c r="EL263" s="207"/>
      <c r="EM263" s="207"/>
      <c r="EN263" s="207"/>
      <c r="EO263" s="207"/>
      <c r="EP263" s="207"/>
      <c r="EQ263" s="207"/>
      <c r="ER263" s="207"/>
      <c r="ES263" s="207"/>
      <c r="ET263" s="207"/>
      <c r="EU263" s="207"/>
      <c r="EV263" s="207"/>
      <c r="EW263" s="207"/>
      <c r="EX263" s="207"/>
      <c r="EY263" s="207"/>
      <c r="EZ263" s="207"/>
      <c r="FA263" s="207"/>
      <c r="FB263" s="207"/>
      <c r="FC263" s="207"/>
      <c r="FD263" s="207"/>
      <c r="FE263" s="207"/>
      <c r="FF263" s="207"/>
      <c r="FG263" s="207"/>
      <c r="FH263" s="207"/>
      <c r="FI263" s="207"/>
      <c r="FJ263" s="207"/>
      <c r="FK263" s="207"/>
      <c r="FL263" s="207"/>
      <c r="FM263" s="207"/>
      <c r="FN263" s="207"/>
      <c r="FO263" s="207"/>
      <c r="FP263" s="207"/>
      <c r="FQ263" s="207"/>
      <c r="FR263" s="207"/>
      <c r="FS263" s="207"/>
      <c r="FT263" s="207"/>
      <c r="FU263" s="207"/>
      <c r="FV263" s="207"/>
      <c r="FW263" s="207"/>
      <c r="FX263" s="207"/>
      <c r="FY263" s="207"/>
      <c r="FZ263" s="207"/>
      <c r="GA263" s="207"/>
      <c r="GB263" s="207"/>
      <c r="GC263" s="207"/>
      <c r="GD263" s="207"/>
      <c r="GE263" s="207"/>
      <c r="GF263" s="207"/>
      <c r="GG263" s="207"/>
      <c r="GH263" s="207"/>
      <c r="GI263" s="207"/>
      <c r="GJ263" s="207"/>
      <c r="GK263" s="207"/>
      <c r="GL263" s="207"/>
      <c r="GM263" s="207"/>
      <c r="GN263" s="207"/>
      <c r="GO263" s="207"/>
      <c r="GP263" s="207"/>
      <c r="GQ263" s="207"/>
      <c r="GR263" s="207"/>
      <c r="GS263" s="207"/>
      <c r="GT263" s="207"/>
      <c r="GU263" s="207"/>
      <c r="GV263" s="207"/>
      <c r="GW263" s="207"/>
      <c r="GX263" s="207"/>
      <c r="GY263" s="207"/>
      <c r="GZ263" s="207"/>
      <c r="HA263" s="207"/>
      <c r="HB263" s="207"/>
      <c r="HC263" s="207"/>
      <c r="HD263" s="207"/>
      <c r="HE263" s="207"/>
      <c r="HF263" s="207"/>
      <c r="HG263" s="207"/>
      <c r="HH263" s="207"/>
      <c r="HI263" s="207"/>
      <c r="HJ263" s="207"/>
      <c r="HK263" s="207"/>
      <c r="HL263" s="207"/>
      <c r="HM263" s="207"/>
      <c r="HN263" s="207"/>
      <c r="HO263" s="207"/>
      <c r="HP263" s="207"/>
      <c r="HQ263" s="207"/>
      <c r="HR263" s="207"/>
      <c r="HS263" s="207"/>
      <c r="HT263" s="207"/>
      <c r="HU263" s="207"/>
      <c r="HV263" s="207"/>
      <c r="HW263" s="207"/>
      <c r="HX263" s="207"/>
      <c r="HY263" s="207"/>
      <c r="HZ263" s="207"/>
      <c r="IA263" s="207"/>
      <c r="IB263" s="207"/>
      <c r="IC263" s="207"/>
      <c r="ID263" s="207"/>
      <c r="IE263" s="207"/>
      <c r="IF263" s="207"/>
      <c r="IG263" s="207"/>
      <c r="IH263" s="207"/>
      <c r="II263" s="207"/>
      <c r="IJ263" s="207"/>
      <c r="IK263" s="207"/>
      <c r="IL263" s="207"/>
      <c r="IM263" s="207"/>
      <c r="IN263" s="207"/>
      <c r="IO263" s="207"/>
      <c r="IP263" s="207"/>
      <c r="IQ263" s="207"/>
      <c r="IR263" s="207"/>
      <c r="IS263" s="207"/>
      <c r="IT263" s="207"/>
      <c r="IU263" s="207"/>
      <c r="IV263" s="207"/>
    </row>
    <row r="264" spans="1:256" ht="13.8" x14ac:dyDescent="0.25">
      <c r="A264" s="249" t="s">
        <v>363</v>
      </c>
      <c r="B264" s="223" t="s">
        <v>466</v>
      </c>
      <c r="C264" s="223" t="s">
        <v>362</v>
      </c>
      <c r="D264" s="223" t="s">
        <v>187</v>
      </c>
      <c r="E264" s="226" t="s">
        <v>364</v>
      </c>
      <c r="F264" s="223"/>
      <c r="G264" s="224">
        <f>SUM(G265)</f>
        <v>2100</v>
      </c>
    </row>
    <row r="265" spans="1:256" ht="27.6" x14ac:dyDescent="0.3">
      <c r="A265" s="230" t="s">
        <v>365</v>
      </c>
      <c r="B265" s="244" t="s">
        <v>466</v>
      </c>
      <c r="C265" s="244" t="s">
        <v>362</v>
      </c>
      <c r="D265" s="244" t="s">
        <v>187</v>
      </c>
      <c r="E265" s="244" t="s">
        <v>364</v>
      </c>
      <c r="F265" s="244"/>
      <c r="G265" s="233">
        <f>SUM(G266)</f>
        <v>2100</v>
      </c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  <c r="BE265" s="261"/>
      <c r="BF265" s="261"/>
      <c r="BG265" s="261"/>
      <c r="BH265" s="261"/>
      <c r="BI265" s="261"/>
      <c r="BJ265" s="261"/>
      <c r="BK265" s="261"/>
      <c r="BL265" s="261"/>
      <c r="BM265" s="261"/>
      <c r="BN265" s="261"/>
      <c r="BO265" s="261"/>
      <c r="BP265" s="261"/>
      <c r="BQ265" s="261"/>
      <c r="BR265" s="261"/>
      <c r="BS265" s="261"/>
      <c r="BT265" s="261"/>
      <c r="BU265" s="261"/>
      <c r="BV265" s="261"/>
      <c r="BW265" s="261"/>
      <c r="BX265" s="261"/>
      <c r="BY265" s="261"/>
      <c r="BZ265" s="261"/>
      <c r="CA265" s="261"/>
      <c r="CB265" s="261"/>
      <c r="CC265" s="261"/>
      <c r="CD265" s="261"/>
      <c r="CE265" s="261"/>
      <c r="CF265" s="261"/>
      <c r="CG265" s="261"/>
      <c r="CH265" s="261"/>
      <c r="CI265" s="261"/>
      <c r="CJ265" s="261"/>
      <c r="CK265" s="261"/>
      <c r="CL265" s="261"/>
      <c r="CM265" s="261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1"/>
      <c r="CZ265" s="261"/>
      <c r="DA265" s="261"/>
      <c r="DB265" s="261"/>
      <c r="DC265" s="261"/>
      <c r="DD265" s="261"/>
      <c r="DE265" s="261"/>
      <c r="DF265" s="261"/>
      <c r="DG265" s="261"/>
      <c r="DH265" s="261"/>
      <c r="DI265" s="261"/>
      <c r="DJ265" s="261"/>
      <c r="DK265" s="261"/>
      <c r="DL265" s="261"/>
      <c r="DM265" s="261"/>
      <c r="DN265" s="261"/>
      <c r="DO265" s="261"/>
      <c r="DP265" s="261"/>
      <c r="DQ265" s="261"/>
      <c r="DR265" s="261"/>
      <c r="DS265" s="261"/>
      <c r="DT265" s="261"/>
      <c r="DU265" s="261"/>
      <c r="DV265" s="261"/>
      <c r="DW265" s="261"/>
      <c r="DX265" s="261"/>
      <c r="DY265" s="261"/>
      <c r="DZ265" s="261"/>
      <c r="EA265" s="261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1"/>
      <c r="EN265" s="261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1"/>
      <c r="FA265" s="261"/>
      <c r="FB265" s="261"/>
      <c r="FC265" s="261"/>
      <c r="FD265" s="261"/>
      <c r="FE265" s="261"/>
      <c r="FF265" s="261"/>
      <c r="FG265" s="261"/>
      <c r="FH265" s="261"/>
      <c r="FI265" s="261"/>
      <c r="FJ265" s="261"/>
      <c r="FK265" s="261"/>
      <c r="FL265" s="261"/>
      <c r="FM265" s="261"/>
      <c r="FN265" s="261"/>
      <c r="FO265" s="261"/>
      <c r="FP265" s="261"/>
      <c r="FQ265" s="261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261"/>
      <c r="GF265" s="261"/>
      <c r="GG265" s="261"/>
      <c r="GH265" s="261"/>
      <c r="GI265" s="261"/>
      <c r="GJ265" s="261"/>
      <c r="GK265" s="261"/>
      <c r="GL265" s="261"/>
      <c r="GM265" s="261"/>
      <c r="GN265" s="261"/>
      <c r="GO265" s="261"/>
      <c r="GP265" s="261"/>
      <c r="GQ265" s="261"/>
      <c r="GR265" s="261"/>
      <c r="GS265" s="261"/>
      <c r="GT265" s="261"/>
      <c r="GU265" s="261"/>
      <c r="GV265" s="261"/>
      <c r="GW265" s="261"/>
      <c r="GX265" s="261"/>
      <c r="GY265" s="261"/>
      <c r="GZ265" s="261"/>
      <c r="HA265" s="261"/>
      <c r="HB265" s="261"/>
      <c r="HC265" s="261"/>
      <c r="HD265" s="261"/>
      <c r="HE265" s="261"/>
      <c r="HF265" s="261"/>
      <c r="HG265" s="261"/>
      <c r="HH265" s="261"/>
      <c r="HI265" s="261"/>
      <c r="HJ265" s="261"/>
      <c r="HK265" s="261"/>
      <c r="HL265" s="261"/>
      <c r="HM265" s="261"/>
      <c r="HN265" s="261"/>
      <c r="HO265" s="261"/>
      <c r="HP265" s="261"/>
      <c r="HQ265" s="261"/>
      <c r="HR265" s="261"/>
      <c r="HS265" s="261"/>
      <c r="HT265" s="261"/>
      <c r="HU265" s="261"/>
      <c r="HV265" s="261"/>
      <c r="HW265" s="261"/>
      <c r="HX265" s="261"/>
      <c r="HY265" s="261"/>
      <c r="HZ265" s="261"/>
      <c r="IA265" s="261"/>
      <c r="IB265" s="261"/>
      <c r="IC265" s="261"/>
      <c r="ID265" s="261"/>
      <c r="IE265" s="261"/>
      <c r="IF265" s="261"/>
      <c r="IG265" s="261"/>
      <c r="IH265" s="261"/>
      <c r="II265" s="261"/>
      <c r="IJ265" s="261"/>
      <c r="IK265" s="261"/>
      <c r="IL265" s="261"/>
      <c r="IM265" s="261"/>
      <c r="IN265" s="261"/>
      <c r="IO265" s="261"/>
      <c r="IP265" s="261"/>
      <c r="IQ265" s="261"/>
      <c r="IR265" s="261"/>
      <c r="IS265" s="261"/>
      <c r="IT265" s="261"/>
      <c r="IU265" s="261"/>
      <c r="IV265" s="261"/>
    </row>
    <row r="266" spans="1:256" ht="39.6" x14ac:dyDescent="0.25">
      <c r="A266" s="163" t="s">
        <v>366</v>
      </c>
      <c r="B266" s="246" t="s">
        <v>466</v>
      </c>
      <c r="C266" s="246" t="s">
        <v>362</v>
      </c>
      <c r="D266" s="246" t="s">
        <v>187</v>
      </c>
      <c r="E266" s="246" t="s">
        <v>364</v>
      </c>
      <c r="F266" s="246"/>
      <c r="G266" s="238">
        <f>SUM(G268+G267)</f>
        <v>2100</v>
      </c>
    </row>
    <row r="267" spans="1:256" ht="26.4" x14ac:dyDescent="0.25">
      <c r="A267" s="235" t="s">
        <v>468</v>
      </c>
      <c r="B267" s="256" t="s">
        <v>466</v>
      </c>
      <c r="C267" s="256" t="s">
        <v>362</v>
      </c>
      <c r="D267" s="256" t="s">
        <v>187</v>
      </c>
      <c r="E267" s="256" t="s">
        <v>364</v>
      </c>
      <c r="F267" s="256" t="s">
        <v>200</v>
      </c>
      <c r="G267" s="242">
        <v>10</v>
      </c>
    </row>
    <row r="268" spans="1:256" x14ac:dyDescent="0.25">
      <c r="A268" s="239" t="s">
        <v>208</v>
      </c>
      <c r="B268" s="256" t="s">
        <v>466</v>
      </c>
      <c r="C268" s="241" t="s">
        <v>362</v>
      </c>
      <c r="D268" s="241" t="s">
        <v>187</v>
      </c>
      <c r="E268" s="241" t="s">
        <v>364</v>
      </c>
      <c r="F268" s="241" t="s">
        <v>209</v>
      </c>
      <c r="G268" s="242">
        <v>2090</v>
      </c>
    </row>
    <row r="269" spans="1:256" ht="13.8" x14ac:dyDescent="0.25">
      <c r="A269" s="243" t="s">
        <v>367</v>
      </c>
      <c r="B269" s="226" t="s">
        <v>466</v>
      </c>
      <c r="C269" s="250" t="s">
        <v>362</v>
      </c>
      <c r="D269" s="250" t="s">
        <v>189</v>
      </c>
      <c r="E269" s="250"/>
      <c r="F269" s="250"/>
      <c r="G269" s="224">
        <f>SUM(G270)</f>
        <v>8537.74</v>
      </c>
    </row>
    <row r="270" spans="1:256" s="167" customFormat="1" ht="13.8" x14ac:dyDescent="0.3">
      <c r="A270" s="230" t="s">
        <v>368</v>
      </c>
      <c r="B270" s="244" t="s">
        <v>466</v>
      </c>
      <c r="C270" s="232" t="s">
        <v>362</v>
      </c>
      <c r="D270" s="232" t="s">
        <v>189</v>
      </c>
      <c r="E270" s="232" t="s">
        <v>519</v>
      </c>
      <c r="F270" s="232"/>
      <c r="G270" s="233">
        <f>SUM(G271)</f>
        <v>8537.74</v>
      </c>
      <c r="H270" s="207"/>
      <c r="I270" s="207"/>
      <c r="J270" s="207"/>
      <c r="K270" s="207"/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07"/>
      <c r="W270" s="207"/>
      <c r="X270" s="207"/>
      <c r="Y270" s="207"/>
      <c r="Z270" s="207"/>
      <c r="AA270" s="207"/>
      <c r="AB270" s="207"/>
      <c r="AC270" s="207"/>
      <c r="AD270" s="207"/>
      <c r="AE270" s="207"/>
      <c r="AF270" s="207"/>
      <c r="AG270" s="207"/>
      <c r="AH270" s="207"/>
      <c r="AI270" s="207"/>
      <c r="AJ270" s="207"/>
      <c r="AK270" s="207"/>
      <c r="AL270" s="207"/>
      <c r="AM270" s="207"/>
      <c r="AN270" s="207"/>
      <c r="AO270" s="207"/>
      <c r="AP270" s="207"/>
      <c r="AQ270" s="207"/>
      <c r="AR270" s="207"/>
      <c r="AS270" s="207"/>
      <c r="AT270" s="207"/>
      <c r="AU270" s="207"/>
      <c r="AV270" s="207"/>
      <c r="AW270" s="207"/>
      <c r="AX270" s="207"/>
      <c r="AY270" s="207"/>
      <c r="AZ270" s="207"/>
      <c r="BA270" s="207"/>
      <c r="BB270" s="207"/>
      <c r="BC270" s="207"/>
      <c r="BD270" s="207"/>
      <c r="BE270" s="207"/>
      <c r="BF270" s="207"/>
      <c r="BG270" s="207"/>
      <c r="BH270" s="207"/>
      <c r="BI270" s="207"/>
      <c r="BJ270" s="207"/>
      <c r="BK270" s="207"/>
      <c r="BL270" s="207"/>
      <c r="BM270" s="207"/>
      <c r="BN270" s="207"/>
      <c r="BO270" s="207"/>
      <c r="BP270" s="207"/>
      <c r="BQ270" s="207"/>
      <c r="BR270" s="207"/>
      <c r="BS270" s="207"/>
      <c r="BT270" s="207"/>
      <c r="BU270" s="207"/>
      <c r="BV270" s="207"/>
      <c r="BW270" s="207"/>
      <c r="BX270" s="207"/>
      <c r="BY270" s="207"/>
      <c r="BZ270" s="207"/>
      <c r="CA270" s="207"/>
      <c r="CB270" s="207"/>
      <c r="CC270" s="207"/>
      <c r="CD270" s="207"/>
      <c r="CE270" s="207"/>
      <c r="CF270" s="207"/>
      <c r="CG270" s="207"/>
      <c r="CH270" s="207"/>
      <c r="CI270" s="207"/>
      <c r="CJ270" s="207"/>
      <c r="CK270" s="207"/>
      <c r="CL270" s="207"/>
      <c r="CM270" s="207"/>
      <c r="CN270" s="207"/>
      <c r="CO270" s="207"/>
      <c r="CP270" s="207"/>
      <c r="CQ270" s="207"/>
      <c r="CR270" s="207"/>
      <c r="CS270" s="207"/>
      <c r="CT270" s="207"/>
      <c r="CU270" s="207"/>
      <c r="CV270" s="207"/>
      <c r="CW270" s="207"/>
      <c r="CX270" s="207"/>
      <c r="CY270" s="207"/>
      <c r="CZ270" s="207"/>
      <c r="DA270" s="207"/>
      <c r="DB270" s="207"/>
      <c r="DC270" s="207"/>
      <c r="DD270" s="207"/>
      <c r="DE270" s="207"/>
      <c r="DF270" s="207"/>
      <c r="DG270" s="207"/>
      <c r="DH270" s="207"/>
      <c r="DI270" s="207"/>
      <c r="DJ270" s="207"/>
      <c r="DK270" s="207"/>
      <c r="DL270" s="207"/>
      <c r="DM270" s="207"/>
      <c r="DN270" s="207"/>
      <c r="DO270" s="207"/>
      <c r="DP270" s="207"/>
      <c r="DQ270" s="207"/>
      <c r="DR270" s="207"/>
      <c r="DS270" s="207"/>
      <c r="DT270" s="207"/>
      <c r="DU270" s="207"/>
      <c r="DV270" s="207"/>
      <c r="DW270" s="207"/>
      <c r="DX270" s="207"/>
      <c r="DY270" s="207"/>
      <c r="DZ270" s="207"/>
      <c r="EA270" s="207"/>
      <c r="EB270" s="207"/>
      <c r="EC270" s="207"/>
      <c r="ED270" s="207"/>
      <c r="EE270" s="207"/>
      <c r="EF270" s="207"/>
      <c r="EG270" s="207"/>
      <c r="EH270" s="207"/>
      <c r="EI270" s="207"/>
      <c r="EJ270" s="207"/>
      <c r="EK270" s="207"/>
      <c r="EL270" s="207"/>
      <c r="EM270" s="207"/>
      <c r="EN270" s="207"/>
      <c r="EO270" s="207"/>
      <c r="EP270" s="207"/>
      <c r="EQ270" s="207"/>
      <c r="ER270" s="207"/>
      <c r="ES270" s="207"/>
      <c r="ET270" s="207"/>
      <c r="EU270" s="207"/>
      <c r="EV270" s="207"/>
      <c r="EW270" s="207"/>
      <c r="EX270" s="207"/>
      <c r="EY270" s="207"/>
      <c r="EZ270" s="207"/>
      <c r="FA270" s="207"/>
      <c r="FB270" s="207"/>
      <c r="FC270" s="207"/>
      <c r="FD270" s="207"/>
      <c r="FE270" s="207"/>
      <c r="FF270" s="207"/>
      <c r="FG270" s="207"/>
      <c r="FH270" s="207"/>
      <c r="FI270" s="207"/>
      <c r="FJ270" s="207"/>
      <c r="FK270" s="207"/>
      <c r="FL270" s="207"/>
      <c r="FM270" s="207"/>
      <c r="FN270" s="207"/>
      <c r="FO270" s="207"/>
      <c r="FP270" s="207"/>
      <c r="FQ270" s="207"/>
      <c r="FR270" s="207"/>
      <c r="FS270" s="207"/>
      <c r="FT270" s="207"/>
      <c r="FU270" s="207"/>
      <c r="FV270" s="207"/>
      <c r="FW270" s="207"/>
      <c r="FX270" s="207"/>
      <c r="FY270" s="207"/>
      <c r="FZ270" s="207"/>
      <c r="GA270" s="207"/>
      <c r="GB270" s="207"/>
      <c r="GC270" s="207"/>
      <c r="GD270" s="207"/>
      <c r="GE270" s="207"/>
      <c r="GF270" s="207"/>
      <c r="GG270" s="207"/>
      <c r="GH270" s="207"/>
      <c r="GI270" s="207"/>
      <c r="GJ270" s="207"/>
      <c r="GK270" s="207"/>
      <c r="GL270" s="207"/>
      <c r="GM270" s="207"/>
      <c r="GN270" s="207"/>
      <c r="GO270" s="207"/>
      <c r="GP270" s="207"/>
      <c r="GQ270" s="207"/>
      <c r="GR270" s="207"/>
      <c r="GS270" s="207"/>
      <c r="GT270" s="207"/>
      <c r="GU270" s="207"/>
      <c r="GV270" s="207"/>
      <c r="GW270" s="207"/>
      <c r="GX270" s="207"/>
      <c r="GY270" s="207"/>
      <c r="GZ270" s="207"/>
      <c r="HA270" s="207"/>
      <c r="HB270" s="207"/>
      <c r="HC270" s="207"/>
      <c r="HD270" s="207"/>
      <c r="HE270" s="207"/>
      <c r="HF270" s="207"/>
      <c r="HG270" s="207"/>
      <c r="HH270" s="207"/>
      <c r="HI270" s="207"/>
      <c r="HJ270" s="207"/>
      <c r="HK270" s="207"/>
      <c r="HL270" s="207"/>
      <c r="HM270" s="207"/>
      <c r="HN270" s="207"/>
      <c r="HO270" s="207"/>
      <c r="HP270" s="207"/>
      <c r="HQ270" s="207"/>
      <c r="HR270" s="207"/>
      <c r="HS270" s="207"/>
      <c r="HT270" s="207"/>
      <c r="HU270" s="207"/>
      <c r="HV270" s="207"/>
      <c r="HW270" s="207"/>
      <c r="HX270" s="207"/>
      <c r="HY270" s="207"/>
      <c r="HZ270" s="207"/>
      <c r="IA270" s="207"/>
      <c r="IB270" s="207"/>
      <c r="IC270" s="207"/>
      <c r="ID270" s="207"/>
      <c r="IE270" s="207"/>
      <c r="IF270" s="207"/>
      <c r="IG270" s="207"/>
      <c r="IH270" s="207"/>
      <c r="II270" s="207"/>
      <c r="IJ270" s="207"/>
      <c r="IK270" s="207"/>
      <c r="IL270" s="207"/>
      <c r="IM270" s="207"/>
      <c r="IN270" s="207"/>
      <c r="IO270" s="207"/>
      <c r="IP270" s="207"/>
      <c r="IQ270" s="207"/>
      <c r="IR270" s="207"/>
      <c r="IS270" s="207"/>
      <c r="IT270" s="207"/>
      <c r="IU270" s="207"/>
      <c r="IV270" s="207"/>
    </row>
    <row r="271" spans="1:256" s="167" customFormat="1" x14ac:dyDescent="0.25">
      <c r="A271" s="239" t="s">
        <v>370</v>
      </c>
      <c r="B271" s="260" t="s">
        <v>466</v>
      </c>
      <c r="C271" s="241" t="s">
        <v>362</v>
      </c>
      <c r="D271" s="241" t="s">
        <v>189</v>
      </c>
      <c r="E271" s="241" t="s">
        <v>520</v>
      </c>
      <c r="F271" s="241"/>
      <c r="G271" s="242">
        <f>SUM(G272)</f>
        <v>8537.74</v>
      </c>
      <c r="H271" s="207"/>
      <c r="I271" s="207"/>
      <c r="J271" s="207"/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  <c r="W271" s="207"/>
      <c r="X271" s="207"/>
      <c r="Y271" s="207"/>
      <c r="Z271" s="207"/>
      <c r="AA271" s="207"/>
      <c r="AB271" s="207"/>
      <c r="AC271" s="207"/>
      <c r="AD271" s="207"/>
      <c r="AE271" s="207"/>
      <c r="AF271" s="207"/>
      <c r="AG271" s="207"/>
      <c r="AH271" s="207"/>
      <c r="AI271" s="207"/>
      <c r="AJ271" s="207"/>
      <c r="AK271" s="207"/>
      <c r="AL271" s="207"/>
      <c r="AM271" s="207"/>
      <c r="AN271" s="207"/>
      <c r="AO271" s="207"/>
      <c r="AP271" s="207"/>
      <c r="AQ271" s="207"/>
      <c r="AR271" s="207"/>
      <c r="AS271" s="207"/>
      <c r="AT271" s="207"/>
      <c r="AU271" s="207"/>
      <c r="AV271" s="207"/>
      <c r="AW271" s="207"/>
      <c r="AX271" s="207"/>
      <c r="AY271" s="207"/>
      <c r="AZ271" s="207"/>
      <c r="BA271" s="207"/>
      <c r="BB271" s="207"/>
      <c r="BC271" s="207"/>
      <c r="BD271" s="207"/>
      <c r="BE271" s="207"/>
      <c r="BF271" s="207"/>
      <c r="BG271" s="207"/>
      <c r="BH271" s="207"/>
      <c r="BI271" s="207"/>
      <c r="BJ271" s="207"/>
      <c r="BK271" s="207"/>
      <c r="BL271" s="207"/>
      <c r="BM271" s="207"/>
      <c r="BN271" s="207"/>
      <c r="BO271" s="207"/>
      <c r="BP271" s="207"/>
      <c r="BQ271" s="207"/>
      <c r="BR271" s="207"/>
      <c r="BS271" s="207"/>
      <c r="BT271" s="207"/>
      <c r="BU271" s="207"/>
      <c r="BV271" s="207"/>
      <c r="BW271" s="207"/>
      <c r="BX271" s="207"/>
      <c r="BY271" s="207"/>
      <c r="BZ271" s="207"/>
      <c r="CA271" s="207"/>
      <c r="CB271" s="207"/>
      <c r="CC271" s="207"/>
      <c r="CD271" s="207"/>
      <c r="CE271" s="207"/>
      <c r="CF271" s="207"/>
      <c r="CG271" s="207"/>
      <c r="CH271" s="207"/>
      <c r="CI271" s="207"/>
      <c r="CJ271" s="207"/>
      <c r="CK271" s="207"/>
      <c r="CL271" s="207"/>
      <c r="CM271" s="207"/>
      <c r="CN271" s="207"/>
      <c r="CO271" s="207"/>
      <c r="CP271" s="207"/>
      <c r="CQ271" s="207"/>
      <c r="CR271" s="207"/>
      <c r="CS271" s="207"/>
      <c r="CT271" s="207"/>
      <c r="CU271" s="207"/>
      <c r="CV271" s="207"/>
      <c r="CW271" s="207"/>
      <c r="CX271" s="207"/>
      <c r="CY271" s="207"/>
      <c r="CZ271" s="207"/>
      <c r="DA271" s="207"/>
      <c r="DB271" s="207"/>
      <c r="DC271" s="207"/>
      <c r="DD271" s="207"/>
      <c r="DE271" s="207"/>
      <c r="DF271" s="207"/>
      <c r="DG271" s="207"/>
      <c r="DH271" s="207"/>
      <c r="DI271" s="207"/>
      <c r="DJ271" s="207"/>
      <c r="DK271" s="207"/>
      <c r="DL271" s="207"/>
      <c r="DM271" s="207"/>
      <c r="DN271" s="207"/>
      <c r="DO271" s="207"/>
      <c r="DP271" s="207"/>
      <c r="DQ271" s="207"/>
      <c r="DR271" s="207"/>
      <c r="DS271" s="207"/>
      <c r="DT271" s="207"/>
      <c r="DU271" s="207"/>
      <c r="DV271" s="207"/>
      <c r="DW271" s="207"/>
      <c r="DX271" s="207"/>
      <c r="DY271" s="207"/>
      <c r="DZ271" s="207"/>
      <c r="EA271" s="207"/>
      <c r="EB271" s="207"/>
      <c r="EC271" s="207"/>
      <c r="ED271" s="207"/>
      <c r="EE271" s="207"/>
      <c r="EF271" s="207"/>
      <c r="EG271" s="207"/>
      <c r="EH271" s="207"/>
      <c r="EI271" s="207"/>
      <c r="EJ271" s="207"/>
      <c r="EK271" s="207"/>
      <c r="EL271" s="207"/>
      <c r="EM271" s="207"/>
      <c r="EN271" s="207"/>
      <c r="EO271" s="207"/>
      <c r="EP271" s="207"/>
      <c r="EQ271" s="207"/>
      <c r="ER271" s="207"/>
      <c r="ES271" s="207"/>
      <c r="ET271" s="207"/>
      <c r="EU271" s="207"/>
      <c r="EV271" s="207"/>
      <c r="EW271" s="207"/>
      <c r="EX271" s="207"/>
      <c r="EY271" s="207"/>
      <c r="EZ271" s="207"/>
      <c r="FA271" s="207"/>
      <c r="FB271" s="207"/>
      <c r="FC271" s="207"/>
      <c r="FD271" s="207"/>
      <c r="FE271" s="207"/>
      <c r="FF271" s="207"/>
      <c r="FG271" s="207"/>
      <c r="FH271" s="207"/>
      <c r="FI271" s="207"/>
      <c r="FJ271" s="207"/>
      <c r="FK271" s="207"/>
      <c r="FL271" s="207"/>
      <c r="FM271" s="207"/>
      <c r="FN271" s="207"/>
      <c r="FO271" s="207"/>
      <c r="FP271" s="207"/>
      <c r="FQ271" s="207"/>
      <c r="FR271" s="207"/>
      <c r="FS271" s="207"/>
      <c r="FT271" s="207"/>
      <c r="FU271" s="207"/>
      <c r="FV271" s="207"/>
      <c r="FW271" s="207"/>
      <c r="FX271" s="207"/>
      <c r="FY271" s="207"/>
      <c r="FZ271" s="207"/>
      <c r="GA271" s="207"/>
      <c r="GB271" s="207"/>
      <c r="GC271" s="207"/>
      <c r="GD271" s="207"/>
      <c r="GE271" s="207"/>
      <c r="GF271" s="207"/>
      <c r="GG271" s="207"/>
      <c r="GH271" s="207"/>
      <c r="GI271" s="207"/>
      <c r="GJ271" s="207"/>
      <c r="GK271" s="207"/>
      <c r="GL271" s="207"/>
      <c r="GM271" s="207"/>
      <c r="GN271" s="207"/>
      <c r="GO271" s="207"/>
      <c r="GP271" s="207"/>
      <c r="GQ271" s="207"/>
      <c r="GR271" s="207"/>
      <c r="GS271" s="207"/>
      <c r="GT271" s="207"/>
      <c r="GU271" s="207"/>
      <c r="GV271" s="207"/>
      <c r="GW271" s="207"/>
      <c r="GX271" s="207"/>
      <c r="GY271" s="207"/>
      <c r="GZ271" s="207"/>
      <c r="HA271" s="207"/>
      <c r="HB271" s="207"/>
      <c r="HC271" s="207"/>
      <c r="HD271" s="207"/>
      <c r="HE271" s="207"/>
      <c r="HF271" s="207"/>
      <c r="HG271" s="207"/>
      <c r="HH271" s="207"/>
      <c r="HI271" s="207"/>
      <c r="HJ271" s="207"/>
      <c r="HK271" s="207"/>
      <c r="HL271" s="207"/>
      <c r="HM271" s="207"/>
      <c r="HN271" s="207"/>
      <c r="HO271" s="207"/>
      <c r="HP271" s="207"/>
      <c r="HQ271" s="207"/>
      <c r="HR271" s="207"/>
      <c r="HS271" s="207"/>
      <c r="HT271" s="207"/>
      <c r="HU271" s="207"/>
      <c r="HV271" s="207"/>
      <c r="HW271" s="207"/>
      <c r="HX271" s="207"/>
      <c r="HY271" s="207"/>
      <c r="HZ271" s="207"/>
      <c r="IA271" s="207"/>
      <c r="IB271" s="207"/>
      <c r="IC271" s="207"/>
      <c r="ID271" s="207"/>
      <c r="IE271" s="207"/>
      <c r="IF271" s="207"/>
      <c r="IG271" s="207"/>
      <c r="IH271" s="207"/>
      <c r="II271" s="207"/>
      <c r="IJ271" s="207"/>
      <c r="IK271" s="207"/>
      <c r="IL271" s="207"/>
      <c r="IM271" s="207"/>
      <c r="IN271" s="207"/>
      <c r="IO271" s="207"/>
      <c r="IP271" s="207"/>
      <c r="IQ271" s="207"/>
      <c r="IR271" s="207"/>
      <c r="IS271" s="207"/>
      <c r="IT271" s="207"/>
      <c r="IU271" s="207"/>
      <c r="IV271" s="207"/>
    </row>
    <row r="272" spans="1:256" s="167" customFormat="1" ht="26.4" x14ac:dyDescent="0.25">
      <c r="A272" s="300" t="s">
        <v>252</v>
      </c>
      <c r="B272" s="237" t="s">
        <v>466</v>
      </c>
      <c r="C272" s="237" t="s">
        <v>362</v>
      </c>
      <c r="D272" s="237" t="s">
        <v>189</v>
      </c>
      <c r="E272" s="237" t="s">
        <v>519</v>
      </c>
      <c r="F272" s="237" t="s">
        <v>253</v>
      </c>
      <c r="G272" s="238">
        <v>8537.74</v>
      </c>
    </row>
    <row r="273" spans="1:256" ht="13.8" hidden="1" x14ac:dyDescent="0.25">
      <c r="A273" s="301" t="s">
        <v>371</v>
      </c>
      <c r="B273" s="250" t="s">
        <v>466</v>
      </c>
      <c r="C273" s="250" t="s">
        <v>362</v>
      </c>
      <c r="D273" s="250" t="s">
        <v>196</v>
      </c>
      <c r="E273" s="250"/>
      <c r="F273" s="250"/>
      <c r="G273" s="302">
        <f>SUM(G274+G276)</f>
        <v>0</v>
      </c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  <c r="X273" s="277"/>
      <c r="Y273" s="277"/>
      <c r="Z273" s="277"/>
      <c r="AA273" s="277"/>
      <c r="AB273" s="277"/>
      <c r="AC273" s="277"/>
      <c r="AD273" s="277"/>
      <c r="AE273" s="277"/>
      <c r="AF273" s="277"/>
      <c r="AG273" s="277"/>
      <c r="AH273" s="277"/>
      <c r="AI273" s="277"/>
      <c r="AJ273" s="277"/>
      <c r="AK273" s="277"/>
      <c r="AL273" s="277"/>
      <c r="AM273" s="277"/>
      <c r="AN273" s="277"/>
      <c r="AO273" s="277"/>
      <c r="AP273" s="277"/>
      <c r="AQ273" s="277"/>
      <c r="AR273" s="277"/>
      <c r="AS273" s="277"/>
      <c r="AT273" s="277"/>
      <c r="AU273" s="277"/>
      <c r="AV273" s="277"/>
      <c r="AW273" s="277"/>
      <c r="AX273" s="277"/>
      <c r="AY273" s="277"/>
      <c r="AZ273" s="277"/>
      <c r="BA273" s="277"/>
      <c r="BB273" s="277"/>
      <c r="BC273" s="277"/>
      <c r="BD273" s="277"/>
      <c r="BE273" s="277"/>
      <c r="BF273" s="277"/>
      <c r="BG273" s="277"/>
      <c r="BH273" s="277"/>
      <c r="BI273" s="277"/>
      <c r="BJ273" s="277"/>
      <c r="BK273" s="277"/>
      <c r="BL273" s="277"/>
      <c r="BM273" s="277"/>
      <c r="BN273" s="277"/>
      <c r="BO273" s="277"/>
      <c r="BP273" s="277"/>
      <c r="BQ273" s="277"/>
      <c r="BR273" s="277"/>
      <c r="BS273" s="277"/>
      <c r="BT273" s="277"/>
      <c r="BU273" s="277"/>
      <c r="BV273" s="277"/>
      <c r="BW273" s="277"/>
      <c r="BX273" s="277"/>
      <c r="BY273" s="277"/>
      <c r="BZ273" s="277"/>
      <c r="CA273" s="277"/>
      <c r="CB273" s="277"/>
      <c r="CC273" s="277"/>
      <c r="CD273" s="277"/>
      <c r="CE273" s="277"/>
      <c r="CF273" s="277"/>
      <c r="CG273" s="277"/>
      <c r="CH273" s="277"/>
      <c r="CI273" s="277"/>
      <c r="CJ273" s="277"/>
      <c r="CK273" s="277"/>
      <c r="CL273" s="277"/>
      <c r="CM273" s="277"/>
      <c r="CN273" s="277"/>
      <c r="CO273" s="277"/>
      <c r="CP273" s="277"/>
      <c r="CQ273" s="277"/>
      <c r="CR273" s="277"/>
      <c r="CS273" s="277"/>
      <c r="CT273" s="277"/>
      <c r="CU273" s="277"/>
      <c r="CV273" s="277"/>
      <c r="CW273" s="277"/>
      <c r="CX273" s="277"/>
      <c r="CY273" s="277"/>
      <c r="CZ273" s="277"/>
      <c r="DA273" s="277"/>
      <c r="DB273" s="277"/>
      <c r="DC273" s="277"/>
      <c r="DD273" s="277"/>
      <c r="DE273" s="277"/>
      <c r="DF273" s="277"/>
      <c r="DG273" s="277"/>
      <c r="DH273" s="277"/>
      <c r="DI273" s="277"/>
      <c r="DJ273" s="277"/>
      <c r="DK273" s="277"/>
      <c r="DL273" s="277"/>
      <c r="DM273" s="277"/>
      <c r="DN273" s="277"/>
      <c r="DO273" s="277"/>
      <c r="DP273" s="277"/>
      <c r="DQ273" s="277"/>
      <c r="DR273" s="277"/>
      <c r="DS273" s="277"/>
      <c r="DT273" s="277"/>
      <c r="DU273" s="277"/>
      <c r="DV273" s="277"/>
      <c r="DW273" s="277"/>
      <c r="DX273" s="277"/>
      <c r="DY273" s="277"/>
      <c r="DZ273" s="277"/>
      <c r="EA273" s="277"/>
      <c r="EB273" s="277"/>
      <c r="EC273" s="277"/>
      <c r="ED273" s="277"/>
      <c r="EE273" s="277"/>
      <c r="EF273" s="277"/>
      <c r="EG273" s="277"/>
      <c r="EH273" s="277"/>
      <c r="EI273" s="277"/>
      <c r="EJ273" s="277"/>
      <c r="EK273" s="277"/>
      <c r="EL273" s="277"/>
      <c r="EM273" s="277"/>
      <c r="EN273" s="277"/>
      <c r="EO273" s="277"/>
      <c r="EP273" s="277"/>
      <c r="EQ273" s="277"/>
      <c r="ER273" s="277"/>
      <c r="ES273" s="277"/>
      <c r="ET273" s="277"/>
      <c r="EU273" s="277"/>
      <c r="EV273" s="277"/>
      <c r="EW273" s="277"/>
      <c r="EX273" s="277"/>
      <c r="EY273" s="277"/>
      <c r="EZ273" s="277"/>
      <c r="FA273" s="277"/>
      <c r="FB273" s="277"/>
      <c r="FC273" s="277"/>
      <c r="FD273" s="277"/>
      <c r="FE273" s="277"/>
      <c r="FF273" s="277"/>
      <c r="FG273" s="277"/>
      <c r="FH273" s="277"/>
      <c r="FI273" s="277"/>
      <c r="FJ273" s="277"/>
      <c r="FK273" s="277"/>
      <c r="FL273" s="277"/>
      <c r="FM273" s="277"/>
      <c r="FN273" s="277"/>
      <c r="FO273" s="277"/>
      <c r="FP273" s="277"/>
      <c r="FQ273" s="277"/>
      <c r="FR273" s="277"/>
      <c r="FS273" s="277"/>
      <c r="FT273" s="277"/>
      <c r="FU273" s="277"/>
      <c r="FV273" s="277"/>
      <c r="FW273" s="277"/>
      <c r="FX273" s="277"/>
      <c r="FY273" s="277"/>
      <c r="FZ273" s="277"/>
      <c r="GA273" s="277"/>
      <c r="GB273" s="277"/>
      <c r="GC273" s="277"/>
      <c r="GD273" s="277"/>
      <c r="GE273" s="277"/>
      <c r="GF273" s="277"/>
      <c r="GG273" s="277"/>
      <c r="GH273" s="277"/>
      <c r="GI273" s="277"/>
      <c r="GJ273" s="277"/>
      <c r="GK273" s="277"/>
      <c r="GL273" s="277"/>
      <c r="GM273" s="277"/>
      <c r="GN273" s="277"/>
      <c r="GO273" s="277"/>
      <c r="GP273" s="277"/>
      <c r="GQ273" s="277"/>
      <c r="GR273" s="277"/>
      <c r="GS273" s="277"/>
      <c r="GT273" s="277"/>
      <c r="GU273" s="277"/>
      <c r="GV273" s="277"/>
      <c r="GW273" s="277"/>
      <c r="GX273" s="277"/>
      <c r="GY273" s="277"/>
      <c r="GZ273" s="277"/>
      <c r="HA273" s="277"/>
      <c r="HB273" s="277"/>
      <c r="HC273" s="277"/>
      <c r="HD273" s="277"/>
      <c r="HE273" s="277"/>
      <c r="HF273" s="277"/>
      <c r="HG273" s="277"/>
      <c r="HH273" s="277"/>
      <c r="HI273" s="277"/>
      <c r="HJ273" s="277"/>
      <c r="HK273" s="277"/>
      <c r="HL273" s="277"/>
      <c r="HM273" s="277"/>
      <c r="HN273" s="277"/>
      <c r="HO273" s="277"/>
      <c r="HP273" s="277"/>
      <c r="HQ273" s="277"/>
      <c r="HR273" s="277"/>
      <c r="HS273" s="277"/>
      <c r="HT273" s="277"/>
      <c r="HU273" s="277"/>
      <c r="HV273" s="277"/>
      <c r="HW273" s="277"/>
      <c r="HX273" s="277"/>
      <c r="HY273" s="277"/>
      <c r="HZ273" s="277"/>
      <c r="IA273" s="277"/>
      <c r="IB273" s="277"/>
      <c r="IC273" s="277"/>
      <c r="ID273" s="277"/>
      <c r="IE273" s="277"/>
      <c r="IF273" s="277"/>
      <c r="IG273" s="277"/>
      <c r="IH273" s="277"/>
      <c r="II273" s="277"/>
      <c r="IJ273" s="277"/>
      <c r="IK273" s="277"/>
      <c r="IL273" s="277"/>
      <c r="IM273" s="277"/>
      <c r="IN273" s="277"/>
      <c r="IO273" s="277"/>
      <c r="IP273" s="277"/>
      <c r="IQ273" s="277"/>
      <c r="IR273" s="277"/>
      <c r="IS273" s="277"/>
      <c r="IT273" s="277"/>
      <c r="IU273" s="277"/>
      <c r="IV273" s="277"/>
    </row>
    <row r="274" spans="1:256" ht="39.6" hidden="1" x14ac:dyDescent="0.25">
      <c r="A274" s="265" t="s">
        <v>305</v>
      </c>
      <c r="B274" s="241" t="s">
        <v>466</v>
      </c>
      <c r="C274" s="241" t="s">
        <v>362</v>
      </c>
      <c r="D274" s="241" t="s">
        <v>196</v>
      </c>
      <c r="E274" s="256" t="s">
        <v>306</v>
      </c>
      <c r="F274" s="256"/>
      <c r="G274" s="242">
        <f>SUM(G275)</f>
        <v>0</v>
      </c>
    </row>
    <row r="275" spans="1:256" s="166" customFormat="1" ht="26.4" hidden="1" x14ac:dyDescent="0.25">
      <c r="A275" s="235" t="s">
        <v>252</v>
      </c>
      <c r="B275" s="246" t="s">
        <v>466</v>
      </c>
      <c r="C275" s="237" t="s">
        <v>362</v>
      </c>
      <c r="D275" s="237" t="s">
        <v>196</v>
      </c>
      <c r="E275" s="237" t="s">
        <v>306</v>
      </c>
      <c r="F275" s="246" t="s">
        <v>253</v>
      </c>
      <c r="G275" s="238">
        <v>0</v>
      </c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7"/>
      <c r="BQ275" s="167"/>
      <c r="BR275" s="167"/>
      <c r="BS275" s="167"/>
      <c r="BT275" s="167"/>
      <c r="BU275" s="167"/>
      <c r="BV275" s="167"/>
      <c r="BW275" s="167"/>
      <c r="BX275" s="167"/>
      <c r="BY275" s="167"/>
      <c r="BZ275" s="167"/>
      <c r="CA275" s="167"/>
      <c r="CB275" s="167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167"/>
      <c r="CP275" s="167"/>
      <c r="CQ275" s="167"/>
      <c r="CR275" s="167"/>
      <c r="CS275" s="167"/>
      <c r="CT275" s="167"/>
      <c r="CU275" s="167"/>
      <c r="CV275" s="167"/>
      <c r="CW275" s="167"/>
      <c r="CX275" s="167"/>
      <c r="CY275" s="167"/>
      <c r="CZ275" s="167"/>
      <c r="DA275" s="167"/>
      <c r="DB275" s="167"/>
      <c r="DC275" s="167"/>
      <c r="DD275" s="167"/>
      <c r="DE275" s="167"/>
      <c r="DF275" s="167"/>
      <c r="DG275" s="167"/>
      <c r="DH275" s="167"/>
      <c r="DI275" s="167"/>
      <c r="DJ275" s="167"/>
      <c r="DK275" s="167"/>
      <c r="DL275" s="167"/>
      <c r="DM275" s="167"/>
      <c r="DN275" s="167"/>
      <c r="DO275" s="167"/>
      <c r="DP275" s="167"/>
      <c r="DQ275" s="167"/>
      <c r="DR275" s="167"/>
      <c r="DS275" s="167"/>
      <c r="DT275" s="167"/>
      <c r="DU275" s="167"/>
      <c r="DV275" s="167"/>
      <c r="DW275" s="167"/>
      <c r="DX275" s="167"/>
      <c r="DY275" s="167"/>
      <c r="DZ275" s="167"/>
      <c r="EA275" s="167"/>
      <c r="EB275" s="167"/>
      <c r="EC275" s="167"/>
      <c r="ED275" s="167"/>
      <c r="EE275" s="167"/>
      <c r="EF275" s="167"/>
      <c r="EG275" s="167"/>
      <c r="EH275" s="167"/>
      <c r="EI275" s="167"/>
      <c r="EJ275" s="167"/>
      <c r="EK275" s="167"/>
      <c r="EL275" s="167"/>
      <c r="EM275" s="167"/>
      <c r="EN275" s="167"/>
      <c r="EO275" s="167"/>
      <c r="EP275" s="167"/>
      <c r="EQ275" s="167"/>
      <c r="ER275" s="167"/>
      <c r="ES275" s="167"/>
      <c r="ET275" s="167"/>
      <c r="EU275" s="167"/>
      <c r="EV275" s="167"/>
      <c r="EW275" s="167"/>
      <c r="EX275" s="167"/>
      <c r="EY275" s="167"/>
      <c r="EZ275" s="167"/>
      <c r="FA275" s="167"/>
      <c r="FB275" s="167"/>
      <c r="FC275" s="167"/>
      <c r="FD275" s="167"/>
      <c r="FE275" s="167"/>
      <c r="FF275" s="167"/>
      <c r="FG275" s="167"/>
      <c r="FH275" s="167"/>
      <c r="FI275" s="167"/>
      <c r="FJ275" s="167"/>
      <c r="FK275" s="167"/>
      <c r="FL275" s="167"/>
      <c r="FM275" s="167"/>
      <c r="FN275" s="167"/>
      <c r="FO275" s="167"/>
      <c r="FP275" s="167"/>
      <c r="FQ275" s="167"/>
      <c r="FR275" s="167"/>
      <c r="FS275" s="167"/>
      <c r="FT275" s="167"/>
      <c r="FU275" s="167"/>
      <c r="FV275" s="167"/>
      <c r="FW275" s="167"/>
      <c r="FX275" s="167"/>
      <c r="FY275" s="167"/>
      <c r="FZ275" s="167"/>
      <c r="GA275" s="167"/>
      <c r="GB275" s="167"/>
      <c r="GC275" s="167"/>
      <c r="GD275" s="167"/>
      <c r="GE275" s="167"/>
      <c r="GF275" s="167"/>
      <c r="GG275" s="167"/>
      <c r="GH275" s="167"/>
      <c r="GI275" s="167"/>
      <c r="GJ275" s="167"/>
      <c r="GK275" s="167"/>
      <c r="GL275" s="167"/>
      <c r="GM275" s="167"/>
      <c r="GN275" s="167"/>
      <c r="GO275" s="167"/>
      <c r="GP275" s="167"/>
      <c r="GQ275" s="167"/>
      <c r="GR275" s="167"/>
      <c r="GS275" s="167"/>
      <c r="GT275" s="167"/>
      <c r="GU275" s="167"/>
      <c r="GV275" s="167"/>
      <c r="GW275" s="167"/>
      <c r="GX275" s="167"/>
      <c r="GY275" s="167"/>
      <c r="GZ275" s="167"/>
      <c r="HA275" s="167"/>
      <c r="HB275" s="167"/>
      <c r="HC275" s="167"/>
      <c r="HD275" s="167"/>
      <c r="HE275" s="167"/>
      <c r="HF275" s="167"/>
      <c r="HG275" s="167"/>
      <c r="HH275" s="167"/>
      <c r="HI275" s="167"/>
      <c r="HJ275" s="167"/>
      <c r="HK275" s="167"/>
      <c r="HL275" s="167"/>
      <c r="HM275" s="167"/>
      <c r="HN275" s="167"/>
      <c r="HO275" s="167"/>
      <c r="HP275" s="167"/>
      <c r="HQ275" s="167"/>
      <c r="HR275" s="167"/>
      <c r="HS275" s="167"/>
      <c r="HT275" s="167"/>
      <c r="HU275" s="167"/>
      <c r="HV275" s="167"/>
      <c r="HW275" s="167"/>
      <c r="HX275" s="167"/>
      <c r="HY275" s="167"/>
      <c r="HZ275" s="167"/>
      <c r="IA275" s="167"/>
      <c r="IB275" s="167"/>
      <c r="IC275" s="167"/>
      <c r="ID275" s="167"/>
      <c r="IE275" s="167"/>
      <c r="IF275" s="167"/>
      <c r="IG275" s="167"/>
      <c r="IH275" s="167"/>
      <c r="II275" s="167"/>
      <c r="IJ275" s="167"/>
      <c r="IK275" s="167"/>
      <c r="IL275" s="167"/>
      <c r="IM275" s="167"/>
      <c r="IN275" s="167"/>
      <c r="IO275" s="167"/>
      <c r="IP275" s="167"/>
      <c r="IQ275" s="167"/>
      <c r="IR275" s="167"/>
      <c r="IS275" s="167"/>
      <c r="IT275" s="167"/>
      <c r="IU275" s="167"/>
      <c r="IV275" s="167"/>
    </row>
    <row r="276" spans="1:256" ht="42" hidden="1" customHeight="1" x14ac:dyDescent="0.25">
      <c r="A276" s="239" t="s">
        <v>521</v>
      </c>
      <c r="B276" s="246" t="s">
        <v>466</v>
      </c>
      <c r="C276" s="237" t="s">
        <v>362</v>
      </c>
      <c r="D276" s="237" t="s">
        <v>196</v>
      </c>
      <c r="E276" s="237" t="s">
        <v>391</v>
      </c>
      <c r="F276" s="246"/>
      <c r="G276" s="238">
        <f>SUM(G277+G278)</f>
        <v>0</v>
      </c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7"/>
      <c r="BQ276" s="167"/>
      <c r="BR276" s="167"/>
      <c r="BS276" s="167"/>
      <c r="BT276" s="167"/>
      <c r="BU276" s="167"/>
      <c r="BV276" s="167"/>
      <c r="BW276" s="167"/>
      <c r="BX276" s="167"/>
      <c r="BY276" s="167"/>
      <c r="BZ276" s="167"/>
      <c r="CA276" s="167"/>
      <c r="CB276" s="167"/>
      <c r="CC276" s="167"/>
      <c r="CD276" s="167"/>
      <c r="CE276" s="167"/>
      <c r="CF276" s="167"/>
      <c r="CG276" s="167"/>
      <c r="CH276" s="167"/>
      <c r="CI276" s="167"/>
      <c r="CJ276" s="167"/>
      <c r="CK276" s="167"/>
      <c r="CL276" s="167"/>
      <c r="CM276" s="167"/>
      <c r="CN276" s="167"/>
      <c r="CO276" s="167"/>
      <c r="CP276" s="167"/>
      <c r="CQ276" s="167"/>
      <c r="CR276" s="167"/>
      <c r="CS276" s="167"/>
      <c r="CT276" s="167"/>
      <c r="CU276" s="167"/>
      <c r="CV276" s="167"/>
      <c r="CW276" s="167"/>
      <c r="CX276" s="167"/>
      <c r="CY276" s="167"/>
      <c r="CZ276" s="167"/>
      <c r="DA276" s="167"/>
      <c r="DB276" s="167"/>
      <c r="DC276" s="167"/>
      <c r="DD276" s="167"/>
      <c r="DE276" s="167"/>
      <c r="DF276" s="167"/>
      <c r="DG276" s="167"/>
      <c r="DH276" s="167"/>
      <c r="DI276" s="167"/>
      <c r="DJ276" s="167"/>
      <c r="DK276" s="167"/>
      <c r="DL276" s="167"/>
      <c r="DM276" s="167"/>
      <c r="DN276" s="167"/>
      <c r="DO276" s="167"/>
      <c r="DP276" s="167"/>
      <c r="DQ276" s="167"/>
      <c r="DR276" s="167"/>
      <c r="DS276" s="167"/>
      <c r="DT276" s="167"/>
      <c r="DU276" s="167"/>
      <c r="DV276" s="167"/>
      <c r="DW276" s="167"/>
      <c r="DX276" s="167"/>
      <c r="DY276" s="167"/>
      <c r="DZ276" s="167"/>
      <c r="EA276" s="167"/>
      <c r="EB276" s="167"/>
      <c r="EC276" s="167"/>
      <c r="ED276" s="167"/>
      <c r="EE276" s="167"/>
      <c r="EF276" s="167"/>
      <c r="EG276" s="167"/>
      <c r="EH276" s="167"/>
      <c r="EI276" s="167"/>
      <c r="EJ276" s="167"/>
      <c r="EK276" s="167"/>
      <c r="EL276" s="167"/>
      <c r="EM276" s="167"/>
      <c r="EN276" s="167"/>
      <c r="EO276" s="167"/>
      <c r="EP276" s="167"/>
      <c r="EQ276" s="167"/>
      <c r="ER276" s="167"/>
      <c r="ES276" s="167"/>
      <c r="ET276" s="167"/>
      <c r="EU276" s="167"/>
      <c r="EV276" s="167"/>
      <c r="EW276" s="167"/>
      <c r="EX276" s="167"/>
      <c r="EY276" s="167"/>
      <c r="EZ276" s="167"/>
      <c r="FA276" s="167"/>
      <c r="FB276" s="167"/>
      <c r="FC276" s="167"/>
      <c r="FD276" s="167"/>
      <c r="FE276" s="167"/>
      <c r="FF276" s="167"/>
      <c r="FG276" s="167"/>
      <c r="FH276" s="167"/>
      <c r="FI276" s="167"/>
      <c r="FJ276" s="167"/>
      <c r="FK276" s="167"/>
      <c r="FL276" s="167"/>
      <c r="FM276" s="167"/>
      <c r="FN276" s="167"/>
      <c r="FO276" s="167"/>
      <c r="FP276" s="167"/>
      <c r="FQ276" s="167"/>
      <c r="FR276" s="167"/>
      <c r="FS276" s="167"/>
      <c r="FT276" s="167"/>
      <c r="FU276" s="167"/>
      <c r="FV276" s="167"/>
      <c r="FW276" s="167"/>
      <c r="FX276" s="167"/>
      <c r="FY276" s="167"/>
      <c r="FZ276" s="167"/>
      <c r="GA276" s="167"/>
      <c r="GB276" s="167"/>
      <c r="GC276" s="167"/>
      <c r="GD276" s="167"/>
      <c r="GE276" s="167"/>
      <c r="GF276" s="167"/>
      <c r="GG276" s="167"/>
      <c r="GH276" s="167"/>
      <c r="GI276" s="167"/>
      <c r="GJ276" s="167"/>
      <c r="GK276" s="167"/>
      <c r="GL276" s="167"/>
      <c r="GM276" s="167"/>
      <c r="GN276" s="167"/>
      <c r="GO276" s="167"/>
      <c r="GP276" s="167"/>
      <c r="GQ276" s="167"/>
      <c r="GR276" s="167"/>
      <c r="GS276" s="167"/>
      <c r="GT276" s="167"/>
      <c r="GU276" s="167"/>
      <c r="GV276" s="167"/>
      <c r="GW276" s="167"/>
      <c r="GX276" s="167"/>
      <c r="GY276" s="167"/>
      <c r="GZ276" s="167"/>
      <c r="HA276" s="167"/>
      <c r="HB276" s="167"/>
      <c r="HC276" s="167"/>
      <c r="HD276" s="167"/>
      <c r="HE276" s="167"/>
      <c r="HF276" s="167"/>
      <c r="HG276" s="167"/>
      <c r="HH276" s="167"/>
      <c r="HI276" s="167"/>
      <c r="HJ276" s="167"/>
      <c r="HK276" s="167"/>
      <c r="HL276" s="167"/>
      <c r="HM276" s="167"/>
      <c r="HN276" s="167"/>
      <c r="HO276" s="167"/>
      <c r="HP276" s="167"/>
      <c r="HQ276" s="167"/>
      <c r="HR276" s="167"/>
      <c r="HS276" s="167"/>
      <c r="HT276" s="167"/>
      <c r="HU276" s="167"/>
      <c r="HV276" s="167"/>
      <c r="HW276" s="167"/>
      <c r="HX276" s="167"/>
      <c r="HY276" s="167"/>
      <c r="HZ276" s="167"/>
      <c r="IA276" s="167"/>
      <c r="IB276" s="167"/>
      <c r="IC276" s="167"/>
      <c r="ID276" s="167"/>
      <c r="IE276" s="167"/>
      <c r="IF276" s="167"/>
      <c r="IG276" s="167"/>
      <c r="IH276" s="167"/>
      <c r="II276" s="167"/>
      <c r="IJ276" s="167"/>
      <c r="IK276" s="167"/>
      <c r="IL276" s="167"/>
      <c r="IM276" s="167"/>
      <c r="IN276" s="167"/>
      <c r="IO276" s="167"/>
      <c r="IP276" s="167"/>
      <c r="IQ276" s="167"/>
      <c r="IR276" s="167"/>
      <c r="IS276" s="167"/>
      <c r="IT276" s="167"/>
      <c r="IU276" s="167"/>
      <c r="IV276" s="167"/>
    </row>
    <row r="277" spans="1:256" s="166" customFormat="1" ht="26.4" hidden="1" x14ac:dyDescent="0.25">
      <c r="A277" s="235" t="s">
        <v>252</v>
      </c>
      <c r="B277" s="246" t="s">
        <v>466</v>
      </c>
      <c r="C277" s="237" t="s">
        <v>362</v>
      </c>
      <c r="D277" s="237" t="s">
        <v>196</v>
      </c>
      <c r="E277" s="237" t="s">
        <v>391</v>
      </c>
      <c r="F277" s="246" t="s">
        <v>253</v>
      </c>
      <c r="G277" s="23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7"/>
      <c r="BQ277" s="167"/>
      <c r="BR277" s="167"/>
      <c r="BS277" s="167"/>
      <c r="BT277" s="167"/>
      <c r="BU277" s="167"/>
      <c r="BV277" s="167"/>
      <c r="BW277" s="167"/>
      <c r="BX277" s="167"/>
      <c r="BY277" s="167"/>
      <c r="BZ277" s="167"/>
      <c r="CA277" s="167"/>
      <c r="CB277" s="167"/>
      <c r="CC277" s="167"/>
      <c r="CD277" s="167"/>
      <c r="CE277" s="167"/>
      <c r="CF277" s="167"/>
      <c r="CG277" s="167"/>
      <c r="CH277" s="167"/>
      <c r="CI277" s="167"/>
      <c r="CJ277" s="167"/>
      <c r="CK277" s="167"/>
      <c r="CL277" s="167"/>
      <c r="CM277" s="167"/>
      <c r="CN277" s="167"/>
      <c r="CO277" s="167"/>
      <c r="CP277" s="167"/>
      <c r="CQ277" s="167"/>
      <c r="CR277" s="167"/>
      <c r="CS277" s="167"/>
      <c r="CT277" s="167"/>
      <c r="CU277" s="167"/>
      <c r="CV277" s="167"/>
      <c r="CW277" s="167"/>
      <c r="CX277" s="167"/>
      <c r="CY277" s="167"/>
      <c r="CZ277" s="167"/>
      <c r="DA277" s="167"/>
      <c r="DB277" s="167"/>
      <c r="DC277" s="167"/>
      <c r="DD277" s="167"/>
      <c r="DE277" s="167"/>
      <c r="DF277" s="167"/>
      <c r="DG277" s="167"/>
      <c r="DH277" s="167"/>
      <c r="DI277" s="167"/>
      <c r="DJ277" s="167"/>
      <c r="DK277" s="167"/>
      <c r="DL277" s="167"/>
      <c r="DM277" s="167"/>
      <c r="DN277" s="167"/>
      <c r="DO277" s="167"/>
      <c r="DP277" s="167"/>
      <c r="DQ277" s="167"/>
      <c r="DR277" s="167"/>
      <c r="DS277" s="167"/>
      <c r="DT277" s="167"/>
      <c r="DU277" s="167"/>
      <c r="DV277" s="167"/>
      <c r="DW277" s="167"/>
      <c r="DX277" s="167"/>
      <c r="DY277" s="167"/>
      <c r="DZ277" s="167"/>
      <c r="EA277" s="167"/>
      <c r="EB277" s="167"/>
      <c r="EC277" s="167"/>
      <c r="ED277" s="167"/>
      <c r="EE277" s="167"/>
      <c r="EF277" s="167"/>
      <c r="EG277" s="167"/>
      <c r="EH277" s="167"/>
      <c r="EI277" s="167"/>
      <c r="EJ277" s="167"/>
      <c r="EK277" s="167"/>
      <c r="EL277" s="167"/>
      <c r="EM277" s="167"/>
      <c r="EN277" s="167"/>
      <c r="EO277" s="167"/>
      <c r="EP277" s="167"/>
      <c r="EQ277" s="167"/>
      <c r="ER277" s="167"/>
      <c r="ES277" s="167"/>
      <c r="ET277" s="167"/>
      <c r="EU277" s="167"/>
      <c r="EV277" s="167"/>
      <c r="EW277" s="167"/>
      <c r="EX277" s="167"/>
      <c r="EY277" s="167"/>
      <c r="EZ277" s="167"/>
      <c r="FA277" s="167"/>
      <c r="FB277" s="167"/>
      <c r="FC277" s="167"/>
      <c r="FD277" s="167"/>
      <c r="FE277" s="167"/>
      <c r="FF277" s="167"/>
      <c r="FG277" s="167"/>
      <c r="FH277" s="167"/>
      <c r="FI277" s="167"/>
      <c r="FJ277" s="167"/>
      <c r="FK277" s="167"/>
      <c r="FL277" s="167"/>
      <c r="FM277" s="167"/>
      <c r="FN277" s="167"/>
      <c r="FO277" s="167"/>
      <c r="FP277" s="167"/>
      <c r="FQ277" s="167"/>
      <c r="FR277" s="167"/>
      <c r="FS277" s="167"/>
      <c r="FT277" s="167"/>
      <c r="FU277" s="167"/>
      <c r="FV277" s="167"/>
      <c r="FW277" s="167"/>
      <c r="FX277" s="167"/>
      <c r="FY277" s="167"/>
      <c r="FZ277" s="167"/>
      <c r="GA277" s="167"/>
      <c r="GB277" s="167"/>
      <c r="GC277" s="167"/>
      <c r="GD277" s="167"/>
      <c r="GE277" s="167"/>
      <c r="GF277" s="167"/>
      <c r="GG277" s="167"/>
      <c r="GH277" s="167"/>
      <c r="GI277" s="167"/>
      <c r="GJ277" s="167"/>
      <c r="GK277" s="167"/>
      <c r="GL277" s="167"/>
      <c r="GM277" s="167"/>
      <c r="GN277" s="167"/>
      <c r="GO277" s="167"/>
      <c r="GP277" s="167"/>
      <c r="GQ277" s="167"/>
      <c r="GR277" s="167"/>
      <c r="GS277" s="167"/>
      <c r="GT277" s="167"/>
      <c r="GU277" s="167"/>
      <c r="GV277" s="167"/>
      <c r="GW277" s="167"/>
      <c r="GX277" s="167"/>
      <c r="GY277" s="167"/>
      <c r="GZ277" s="167"/>
      <c r="HA277" s="167"/>
      <c r="HB277" s="167"/>
      <c r="HC277" s="167"/>
      <c r="HD277" s="167"/>
      <c r="HE277" s="167"/>
      <c r="HF277" s="167"/>
      <c r="HG277" s="167"/>
      <c r="HH277" s="167"/>
      <c r="HI277" s="167"/>
      <c r="HJ277" s="167"/>
      <c r="HK277" s="167"/>
      <c r="HL277" s="167"/>
      <c r="HM277" s="167"/>
      <c r="HN277" s="167"/>
      <c r="HO277" s="167"/>
      <c r="HP277" s="167"/>
      <c r="HQ277" s="167"/>
      <c r="HR277" s="167"/>
      <c r="HS277" s="167"/>
      <c r="HT277" s="167"/>
      <c r="HU277" s="167"/>
      <c r="HV277" s="167"/>
      <c r="HW277" s="167"/>
      <c r="HX277" s="167"/>
      <c r="HY277" s="167"/>
      <c r="HZ277" s="167"/>
      <c r="IA277" s="167"/>
      <c r="IB277" s="167"/>
      <c r="IC277" s="167"/>
      <c r="ID277" s="167"/>
      <c r="IE277" s="167"/>
      <c r="IF277" s="167"/>
      <c r="IG277" s="167"/>
      <c r="IH277" s="167"/>
      <c r="II277" s="167"/>
      <c r="IJ277" s="167"/>
      <c r="IK277" s="167"/>
      <c r="IL277" s="167"/>
      <c r="IM277" s="167"/>
      <c r="IN277" s="167"/>
      <c r="IO277" s="167"/>
      <c r="IP277" s="167"/>
      <c r="IQ277" s="167"/>
      <c r="IR277" s="167"/>
      <c r="IS277" s="167"/>
      <c r="IT277" s="167"/>
      <c r="IU277" s="167"/>
      <c r="IV277" s="167"/>
    </row>
    <row r="278" spans="1:256" ht="26.4" hidden="1" x14ac:dyDescent="0.25">
      <c r="A278" s="235" t="s">
        <v>252</v>
      </c>
      <c r="B278" s="246" t="s">
        <v>466</v>
      </c>
      <c r="C278" s="237" t="s">
        <v>362</v>
      </c>
      <c r="D278" s="237" t="s">
        <v>196</v>
      </c>
      <c r="E278" s="237" t="s">
        <v>522</v>
      </c>
      <c r="F278" s="246" t="s">
        <v>253</v>
      </c>
      <c r="G278" s="23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7"/>
      <c r="BW278" s="167"/>
      <c r="BX278" s="167"/>
      <c r="BY278" s="167"/>
      <c r="BZ278" s="167"/>
      <c r="CA278" s="167"/>
      <c r="CB278" s="167"/>
      <c r="CC278" s="167"/>
      <c r="CD278" s="167"/>
      <c r="CE278" s="167"/>
      <c r="CF278" s="167"/>
      <c r="CG278" s="167"/>
      <c r="CH278" s="167"/>
      <c r="CI278" s="167"/>
      <c r="CJ278" s="167"/>
      <c r="CK278" s="167"/>
      <c r="CL278" s="167"/>
      <c r="CM278" s="167"/>
      <c r="CN278" s="167"/>
      <c r="CO278" s="167"/>
      <c r="CP278" s="167"/>
      <c r="CQ278" s="167"/>
      <c r="CR278" s="167"/>
      <c r="CS278" s="167"/>
      <c r="CT278" s="167"/>
      <c r="CU278" s="167"/>
      <c r="CV278" s="167"/>
      <c r="CW278" s="167"/>
      <c r="CX278" s="167"/>
      <c r="CY278" s="167"/>
      <c r="CZ278" s="167"/>
      <c r="DA278" s="167"/>
      <c r="DB278" s="167"/>
      <c r="DC278" s="167"/>
      <c r="DD278" s="167"/>
      <c r="DE278" s="167"/>
      <c r="DF278" s="167"/>
      <c r="DG278" s="167"/>
      <c r="DH278" s="167"/>
      <c r="DI278" s="167"/>
      <c r="DJ278" s="167"/>
      <c r="DK278" s="167"/>
      <c r="DL278" s="167"/>
      <c r="DM278" s="167"/>
      <c r="DN278" s="167"/>
      <c r="DO278" s="167"/>
      <c r="DP278" s="167"/>
      <c r="DQ278" s="167"/>
      <c r="DR278" s="167"/>
      <c r="DS278" s="167"/>
      <c r="DT278" s="167"/>
      <c r="DU278" s="167"/>
      <c r="DV278" s="167"/>
      <c r="DW278" s="167"/>
      <c r="DX278" s="167"/>
      <c r="DY278" s="167"/>
      <c r="DZ278" s="167"/>
      <c r="EA278" s="167"/>
      <c r="EB278" s="167"/>
      <c r="EC278" s="167"/>
      <c r="ED278" s="167"/>
      <c r="EE278" s="167"/>
      <c r="EF278" s="167"/>
      <c r="EG278" s="167"/>
      <c r="EH278" s="167"/>
      <c r="EI278" s="167"/>
      <c r="EJ278" s="167"/>
      <c r="EK278" s="167"/>
      <c r="EL278" s="167"/>
      <c r="EM278" s="167"/>
      <c r="EN278" s="167"/>
      <c r="EO278" s="167"/>
      <c r="EP278" s="167"/>
      <c r="EQ278" s="167"/>
      <c r="ER278" s="167"/>
      <c r="ES278" s="167"/>
      <c r="ET278" s="167"/>
      <c r="EU278" s="167"/>
      <c r="EV278" s="167"/>
      <c r="EW278" s="167"/>
      <c r="EX278" s="167"/>
      <c r="EY278" s="167"/>
      <c r="EZ278" s="167"/>
      <c r="FA278" s="167"/>
      <c r="FB278" s="167"/>
      <c r="FC278" s="167"/>
      <c r="FD278" s="167"/>
      <c r="FE278" s="167"/>
      <c r="FF278" s="167"/>
      <c r="FG278" s="167"/>
      <c r="FH278" s="167"/>
      <c r="FI278" s="167"/>
      <c r="FJ278" s="167"/>
      <c r="FK278" s="167"/>
      <c r="FL278" s="167"/>
      <c r="FM278" s="167"/>
      <c r="FN278" s="167"/>
      <c r="FO278" s="167"/>
      <c r="FP278" s="167"/>
      <c r="FQ278" s="167"/>
      <c r="FR278" s="167"/>
      <c r="FS278" s="167"/>
      <c r="FT278" s="167"/>
      <c r="FU278" s="167"/>
      <c r="FV278" s="167"/>
      <c r="FW278" s="167"/>
      <c r="FX278" s="167"/>
      <c r="FY278" s="167"/>
      <c r="FZ278" s="167"/>
      <c r="GA278" s="167"/>
      <c r="GB278" s="167"/>
      <c r="GC278" s="167"/>
      <c r="GD278" s="167"/>
      <c r="GE278" s="167"/>
      <c r="GF278" s="167"/>
      <c r="GG278" s="167"/>
      <c r="GH278" s="167"/>
      <c r="GI278" s="167"/>
      <c r="GJ278" s="167"/>
      <c r="GK278" s="167"/>
      <c r="GL278" s="167"/>
      <c r="GM278" s="167"/>
      <c r="GN278" s="167"/>
      <c r="GO278" s="167"/>
      <c r="GP278" s="167"/>
      <c r="GQ278" s="167"/>
      <c r="GR278" s="167"/>
      <c r="GS278" s="167"/>
      <c r="GT278" s="167"/>
      <c r="GU278" s="167"/>
      <c r="GV278" s="167"/>
      <c r="GW278" s="167"/>
      <c r="GX278" s="167"/>
      <c r="GY278" s="167"/>
      <c r="GZ278" s="167"/>
      <c r="HA278" s="167"/>
      <c r="HB278" s="167"/>
      <c r="HC278" s="167"/>
      <c r="HD278" s="167"/>
      <c r="HE278" s="167"/>
      <c r="HF278" s="167"/>
      <c r="HG278" s="167"/>
      <c r="HH278" s="167"/>
      <c r="HI278" s="167"/>
      <c r="HJ278" s="167"/>
      <c r="HK278" s="167"/>
      <c r="HL278" s="167"/>
      <c r="HM278" s="167"/>
      <c r="HN278" s="167"/>
      <c r="HO278" s="167"/>
      <c r="HP278" s="167"/>
      <c r="HQ278" s="167"/>
      <c r="HR278" s="167"/>
      <c r="HS278" s="167"/>
      <c r="HT278" s="167"/>
      <c r="HU278" s="167"/>
      <c r="HV278" s="167"/>
      <c r="HW278" s="167"/>
      <c r="HX278" s="167"/>
      <c r="HY278" s="167"/>
      <c r="HZ278" s="167"/>
      <c r="IA278" s="167"/>
      <c r="IB278" s="167"/>
      <c r="IC278" s="167"/>
      <c r="ID278" s="167"/>
      <c r="IE278" s="167"/>
      <c r="IF278" s="167"/>
      <c r="IG278" s="167"/>
      <c r="IH278" s="167"/>
      <c r="II278" s="167"/>
      <c r="IJ278" s="167"/>
      <c r="IK278" s="167"/>
      <c r="IL278" s="167"/>
      <c r="IM278" s="167"/>
      <c r="IN278" s="167"/>
      <c r="IO278" s="167"/>
      <c r="IP278" s="167"/>
      <c r="IQ278" s="167"/>
      <c r="IR278" s="167"/>
      <c r="IS278" s="167"/>
      <c r="IT278" s="167"/>
      <c r="IU278" s="167"/>
      <c r="IV278" s="167"/>
    </row>
    <row r="279" spans="1:256" ht="15.6" x14ac:dyDescent="0.3">
      <c r="A279" s="221" t="s">
        <v>411</v>
      </c>
      <c r="B279" s="287">
        <v>510</v>
      </c>
      <c r="C279" s="267" t="s">
        <v>218</v>
      </c>
      <c r="D279" s="267"/>
      <c r="E279" s="267"/>
      <c r="F279" s="267"/>
      <c r="G279" s="268">
        <f>SUM(G280+G283)</f>
        <v>9150</v>
      </c>
    </row>
    <row r="280" spans="1:256" ht="14.4" x14ac:dyDescent="0.3">
      <c r="A280" s="282" t="s">
        <v>523</v>
      </c>
      <c r="B280" s="288">
        <v>510</v>
      </c>
      <c r="C280" s="279" t="s">
        <v>218</v>
      </c>
      <c r="D280" s="279" t="s">
        <v>187</v>
      </c>
      <c r="E280" s="279"/>
      <c r="F280" s="279"/>
      <c r="G280" s="280">
        <f>SUM(G281)</f>
        <v>4350</v>
      </c>
    </row>
    <row r="281" spans="1:256" ht="39.6" x14ac:dyDescent="0.25">
      <c r="A281" s="239" t="s">
        <v>524</v>
      </c>
      <c r="B281" s="303">
        <v>510</v>
      </c>
      <c r="C281" s="256" t="s">
        <v>218</v>
      </c>
      <c r="D281" s="256" t="s">
        <v>187</v>
      </c>
      <c r="E281" s="256" t="s">
        <v>414</v>
      </c>
      <c r="F281" s="256"/>
      <c r="G281" s="242">
        <f>SUM(G282)</f>
        <v>4350</v>
      </c>
    </row>
    <row r="282" spans="1:256" ht="26.4" x14ac:dyDescent="0.25">
      <c r="A282" s="235" t="s">
        <v>252</v>
      </c>
      <c r="B282" s="293">
        <v>510</v>
      </c>
      <c r="C282" s="246" t="s">
        <v>218</v>
      </c>
      <c r="D282" s="246" t="s">
        <v>187</v>
      </c>
      <c r="E282" s="246" t="s">
        <v>414</v>
      </c>
      <c r="F282" s="246" t="s">
        <v>253</v>
      </c>
      <c r="G282" s="238">
        <v>4350</v>
      </c>
    </row>
    <row r="283" spans="1:256" ht="28.8" x14ac:dyDescent="0.3">
      <c r="A283" s="282" t="s">
        <v>415</v>
      </c>
      <c r="B283" s="288">
        <v>510</v>
      </c>
      <c r="C283" s="279" t="s">
        <v>218</v>
      </c>
      <c r="D283" s="279" t="s">
        <v>213</v>
      </c>
      <c r="E283" s="279"/>
      <c r="F283" s="279"/>
      <c r="G283" s="280">
        <f>SUM(G284)</f>
        <v>4800</v>
      </c>
    </row>
    <row r="284" spans="1:256" ht="39.6" x14ac:dyDescent="0.25">
      <c r="A284" s="239" t="s">
        <v>524</v>
      </c>
      <c r="B284" s="303">
        <v>510</v>
      </c>
      <c r="C284" s="256" t="s">
        <v>218</v>
      </c>
      <c r="D284" s="256" t="s">
        <v>213</v>
      </c>
      <c r="E284" s="256" t="s">
        <v>414</v>
      </c>
      <c r="F284" s="256"/>
      <c r="G284" s="242">
        <f>SUM(G285+G288+G286+G287)</f>
        <v>4800</v>
      </c>
    </row>
    <row r="285" spans="1:256" s="229" customFormat="1" ht="26.4" x14ac:dyDescent="0.25">
      <c r="A285" s="235" t="s">
        <v>468</v>
      </c>
      <c r="B285" s="293">
        <v>510</v>
      </c>
      <c r="C285" s="246" t="s">
        <v>218</v>
      </c>
      <c r="D285" s="246" t="s">
        <v>213</v>
      </c>
      <c r="E285" s="246" t="s">
        <v>414</v>
      </c>
      <c r="F285" s="246" t="s">
        <v>200</v>
      </c>
      <c r="G285" s="238">
        <v>200</v>
      </c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7"/>
      <c r="BQ285" s="167"/>
      <c r="BR285" s="167"/>
      <c r="BS285" s="167"/>
      <c r="BT285" s="167"/>
      <c r="BU285" s="167"/>
      <c r="BV285" s="167"/>
      <c r="BW285" s="167"/>
      <c r="BX285" s="167"/>
      <c r="BY285" s="167"/>
      <c r="BZ285" s="167"/>
      <c r="CA285" s="167"/>
      <c r="CB285" s="167"/>
      <c r="CC285" s="167"/>
      <c r="CD285" s="167"/>
      <c r="CE285" s="167"/>
      <c r="CF285" s="167"/>
      <c r="CG285" s="167"/>
      <c r="CH285" s="167"/>
      <c r="CI285" s="167"/>
      <c r="CJ285" s="167"/>
      <c r="CK285" s="167"/>
      <c r="CL285" s="167"/>
      <c r="CM285" s="167"/>
      <c r="CN285" s="167"/>
      <c r="CO285" s="167"/>
      <c r="CP285" s="167"/>
      <c r="CQ285" s="167"/>
      <c r="CR285" s="167"/>
      <c r="CS285" s="167"/>
      <c r="CT285" s="167"/>
      <c r="CU285" s="167"/>
      <c r="CV285" s="167"/>
      <c r="CW285" s="167"/>
      <c r="CX285" s="167"/>
      <c r="CY285" s="167"/>
      <c r="CZ285" s="167"/>
      <c r="DA285" s="167"/>
      <c r="DB285" s="167"/>
      <c r="DC285" s="167"/>
      <c r="DD285" s="167"/>
      <c r="DE285" s="167"/>
      <c r="DF285" s="167"/>
      <c r="DG285" s="167"/>
      <c r="DH285" s="167"/>
      <c r="DI285" s="167"/>
      <c r="DJ285" s="167"/>
      <c r="DK285" s="167"/>
      <c r="DL285" s="167"/>
      <c r="DM285" s="167"/>
      <c r="DN285" s="167"/>
      <c r="DO285" s="167"/>
      <c r="DP285" s="167"/>
      <c r="DQ285" s="167"/>
      <c r="DR285" s="167"/>
      <c r="DS285" s="167"/>
      <c r="DT285" s="167"/>
      <c r="DU285" s="167"/>
      <c r="DV285" s="167"/>
      <c r="DW285" s="167"/>
      <c r="DX285" s="167"/>
      <c r="DY285" s="167"/>
      <c r="DZ285" s="167"/>
      <c r="EA285" s="167"/>
      <c r="EB285" s="167"/>
      <c r="EC285" s="167"/>
      <c r="ED285" s="167"/>
      <c r="EE285" s="167"/>
      <c r="EF285" s="167"/>
      <c r="EG285" s="167"/>
      <c r="EH285" s="167"/>
      <c r="EI285" s="167"/>
      <c r="EJ285" s="167"/>
      <c r="EK285" s="167"/>
      <c r="EL285" s="167"/>
      <c r="EM285" s="167"/>
      <c r="EN285" s="167"/>
      <c r="EO285" s="167"/>
      <c r="EP285" s="167"/>
      <c r="EQ285" s="167"/>
      <c r="ER285" s="167"/>
      <c r="ES285" s="167"/>
      <c r="ET285" s="167"/>
      <c r="EU285" s="167"/>
      <c r="EV285" s="167"/>
      <c r="EW285" s="167"/>
      <c r="EX285" s="167"/>
      <c r="EY285" s="167"/>
      <c r="EZ285" s="167"/>
      <c r="FA285" s="167"/>
      <c r="FB285" s="167"/>
      <c r="FC285" s="167"/>
      <c r="FD285" s="167"/>
      <c r="FE285" s="167"/>
      <c r="FF285" s="167"/>
      <c r="FG285" s="167"/>
      <c r="FH285" s="167"/>
      <c r="FI285" s="167"/>
      <c r="FJ285" s="167"/>
      <c r="FK285" s="167"/>
      <c r="FL285" s="167"/>
      <c r="FM285" s="167"/>
      <c r="FN285" s="167"/>
      <c r="FO285" s="167"/>
      <c r="FP285" s="167"/>
      <c r="FQ285" s="167"/>
      <c r="FR285" s="167"/>
      <c r="FS285" s="167"/>
      <c r="FT285" s="167"/>
      <c r="FU285" s="167"/>
      <c r="FV285" s="167"/>
      <c r="FW285" s="167"/>
      <c r="FX285" s="167"/>
      <c r="FY285" s="167"/>
      <c r="FZ285" s="167"/>
      <c r="GA285" s="167"/>
      <c r="GB285" s="167"/>
      <c r="GC285" s="167"/>
      <c r="GD285" s="167"/>
      <c r="GE285" s="167"/>
      <c r="GF285" s="167"/>
      <c r="GG285" s="167"/>
      <c r="GH285" s="167"/>
      <c r="GI285" s="167"/>
      <c r="GJ285" s="167"/>
      <c r="GK285" s="167"/>
      <c r="GL285" s="167"/>
      <c r="GM285" s="167"/>
      <c r="GN285" s="167"/>
      <c r="GO285" s="167"/>
      <c r="GP285" s="167"/>
      <c r="GQ285" s="167"/>
      <c r="GR285" s="167"/>
      <c r="GS285" s="167"/>
      <c r="GT285" s="167"/>
      <c r="GU285" s="167"/>
      <c r="GV285" s="167"/>
      <c r="GW285" s="167"/>
      <c r="GX285" s="167"/>
      <c r="GY285" s="167"/>
      <c r="GZ285" s="167"/>
      <c r="HA285" s="167"/>
      <c r="HB285" s="167"/>
      <c r="HC285" s="167"/>
      <c r="HD285" s="167"/>
      <c r="HE285" s="167"/>
      <c r="HF285" s="167"/>
      <c r="HG285" s="167"/>
      <c r="HH285" s="167"/>
      <c r="HI285" s="167"/>
      <c r="HJ285" s="167"/>
      <c r="HK285" s="167"/>
      <c r="HL285" s="167"/>
      <c r="HM285" s="167"/>
      <c r="HN285" s="167"/>
      <c r="HO285" s="167"/>
      <c r="HP285" s="167"/>
      <c r="HQ285" s="167"/>
      <c r="HR285" s="167"/>
      <c r="HS285" s="167"/>
      <c r="HT285" s="167"/>
      <c r="HU285" s="167"/>
      <c r="HV285" s="167"/>
      <c r="HW285" s="167"/>
      <c r="HX285" s="167"/>
      <c r="HY285" s="167"/>
      <c r="HZ285" s="167"/>
      <c r="IA285" s="167"/>
      <c r="IB285" s="167"/>
      <c r="IC285" s="167"/>
      <c r="ID285" s="167"/>
      <c r="IE285" s="167"/>
      <c r="IF285" s="167"/>
      <c r="IG285" s="167"/>
      <c r="IH285" s="167"/>
      <c r="II285" s="167"/>
      <c r="IJ285" s="167"/>
      <c r="IK285" s="167"/>
      <c r="IL285" s="167"/>
      <c r="IM285" s="167"/>
      <c r="IN285" s="167"/>
      <c r="IO285" s="167"/>
      <c r="IP285" s="167"/>
      <c r="IQ285" s="167"/>
      <c r="IR285" s="167"/>
      <c r="IS285" s="167"/>
      <c r="IT285" s="167"/>
      <c r="IU285" s="167"/>
      <c r="IV285" s="167"/>
    </row>
    <row r="286" spans="1:256" s="229" customFormat="1" ht="26.4" x14ac:dyDescent="0.25">
      <c r="A286" s="235" t="s">
        <v>476</v>
      </c>
      <c r="B286" s="293">
        <v>510</v>
      </c>
      <c r="C286" s="246" t="s">
        <v>218</v>
      </c>
      <c r="D286" s="246" t="s">
        <v>213</v>
      </c>
      <c r="E286" s="246" t="s">
        <v>414</v>
      </c>
      <c r="F286" s="246" t="s">
        <v>251</v>
      </c>
      <c r="G286" s="238">
        <v>1900</v>
      </c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7"/>
      <c r="BQ286" s="167"/>
      <c r="BR286" s="167"/>
      <c r="BS286" s="167"/>
      <c r="BT286" s="167"/>
      <c r="BU286" s="167"/>
      <c r="BV286" s="167"/>
      <c r="BW286" s="167"/>
      <c r="BX286" s="167"/>
      <c r="BY286" s="167"/>
      <c r="BZ286" s="167"/>
      <c r="CA286" s="167"/>
      <c r="CB286" s="167"/>
      <c r="CC286" s="167"/>
      <c r="CD286" s="167"/>
      <c r="CE286" s="167"/>
      <c r="CF286" s="167"/>
      <c r="CG286" s="167"/>
      <c r="CH286" s="167"/>
      <c r="CI286" s="167"/>
      <c r="CJ286" s="167"/>
      <c r="CK286" s="167"/>
      <c r="CL286" s="167"/>
      <c r="CM286" s="167"/>
      <c r="CN286" s="167"/>
      <c r="CO286" s="167"/>
      <c r="CP286" s="167"/>
      <c r="CQ286" s="167"/>
      <c r="CR286" s="167"/>
      <c r="CS286" s="167"/>
      <c r="CT286" s="167"/>
      <c r="CU286" s="167"/>
      <c r="CV286" s="167"/>
      <c r="CW286" s="167"/>
      <c r="CX286" s="167"/>
      <c r="CY286" s="167"/>
      <c r="CZ286" s="167"/>
      <c r="DA286" s="167"/>
      <c r="DB286" s="167"/>
      <c r="DC286" s="167"/>
      <c r="DD286" s="167"/>
      <c r="DE286" s="167"/>
      <c r="DF286" s="167"/>
      <c r="DG286" s="167"/>
      <c r="DH286" s="167"/>
      <c r="DI286" s="167"/>
      <c r="DJ286" s="167"/>
      <c r="DK286" s="167"/>
      <c r="DL286" s="167"/>
      <c r="DM286" s="167"/>
      <c r="DN286" s="167"/>
      <c r="DO286" s="167"/>
      <c r="DP286" s="167"/>
      <c r="DQ286" s="167"/>
      <c r="DR286" s="167"/>
      <c r="DS286" s="167"/>
      <c r="DT286" s="167"/>
      <c r="DU286" s="167"/>
      <c r="DV286" s="167"/>
      <c r="DW286" s="167"/>
      <c r="DX286" s="167"/>
      <c r="DY286" s="167"/>
      <c r="DZ286" s="167"/>
      <c r="EA286" s="167"/>
      <c r="EB286" s="167"/>
      <c r="EC286" s="167"/>
      <c r="ED286" s="167"/>
      <c r="EE286" s="167"/>
      <c r="EF286" s="167"/>
      <c r="EG286" s="167"/>
      <c r="EH286" s="167"/>
      <c r="EI286" s="167"/>
      <c r="EJ286" s="167"/>
      <c r="EK286" s="167"/>
      <c r="EL286" s="167"/>
      <c r="EM286" s="167"/>
      <c r="EN286" s="167"/>
      <c r="EO286" s="167"/>
      <c r="EP286" s="167"/>
      <c r="EQ286" s="167"/>
      <c r="ER286" s="167"/>
      <c r="ES286" s="167"/>
      <c r="ET286" s="167"/>
      <c r="EU286" s="167"/>
      <c r="EV286" s="167"/>
      <c r="EW286" s="167"/>
      <c r="EX286" s="167"/>
      <c r="EY286" s="167"/>
      <c r="EZ286" s="167"/>
      <c r="FA286" s="167"/>
      <c r="FB286" s="167"/>
      <c r="FC286" s="167"/>
      <c r="FD286" s="167"/>
      <c r="FE286" s="167"/>
      <c r="FF286" s="167"/>
      <c r="FG286" s="167"/>
      <c r="FH286" s="167"/>
      <c r="FI286" s="167"/>
      <c r="FJ286" s="167"/>
      <c r="FK286" s="167"/>
      <c r="FL286" s="167"/>
      <c r="FM286" s="167"/>
      <c r="FN286" s="167"/>
      <c r="FO286" s="167"/>
      <c r="FP286" s="167"/>
      <c r="FQ286" s="167"/>
      <c r="FR286" s="167"/>
      <c r="FS286" s="167"/>
      <c r="FT286" s="167"/>
      <c r="FU286" s="167"/>
      <c r="FV286" s="167"/>
      <c r="FW286" s="167"/>
      <c r="FX286" s="167"/>
      <c r="FY286" s="167"/>
      <c r="FZ286" s="167"/>
      <c r="GA286" s="167"/>
      <c r="GB286" s="167"/>
      <c r="GC286" s="167"/>
      <c r="GD286" s="167"/>
      <c r="GE286" s="167"/>
      <c r="GF286" s="167"/>
      <c r="GG286" s="167"/>
      <c r="GH286" s="167"/>
      <c r="GI286" s="167"/>
      <c r="GJ286" s="167"/>
      <c r="GK286" s="167"/>
      <c r="GL286" s="167"/>
      <c r="GM286" s="167"/>
      <c r="GN286" s="167"/>
      <c r="GO286" s="167"/>
      <c r="GP286" s="167"/>
      <c r="GQ286" s="167"/>
      <c r="GR286" s="167"/>
      <c r="GS286" s="167"/>
      <c r="GT286" s="167"/>
      <c r="GU286" s="167"/>
      <c r="GV286" s="167"/>
      <c r="GW286" s="167"/>
      <c r="GX286" s="167"/>
      <c r="GY286" s="167"/>
      <c r="GZ286" s="167"/>
      <c r="HA286" s="167"/>
      <c r="HB286" s="167"/>
      <c r="HC286" s="167"/>
      <c r="HD286" s="167"/>
      <c r="HE286" s="167"/>
      <c r="HF286" s="167"/>
      <c r="HG286" s="167"/>
      <c r="HH286" s="167"/>
      <c r="HI286" s="167"/>
      <c r="HJ286" s="167"/>
      <c r="HK286" s="167"/>
      <c r="HL286" s="167"/>
      <c r="HM286" s="167"/>
      <c r="HN286" s="167"/>
      <c r="HO286" s="167"/>
      <c r="HP286" s="167"/>
      <c r="HQ286" s="167"/>
      <c r="HR286" s="167"/>
      <c r="HS286" s="167"/>
      <c r="HT286" s="167"/>
      <c r="HU286" s="167"/>
      <c r="HV286" s="167"/>
      <c r="HW286" s="167"/>
      <c r="HX286" s="167"/>
      <c r="HY286" s="167"/>
      <c r="HZ286" s="167"/>
      <c r="IA286" s="167"/>
      <c r="IB286" s="167"/>
      <c r="IC286" s="167"/>
      <c r="ID286" s="167"/>
      <c r="IE286" s="167"/>
      <c r="IF286" s="167"/>
      <c r="IG286" s="167"/>
      <c r="IH286" s="167"/>
      <c r="II286" s="167"/>
      <c r="IJ286" s="167"/>
      <c r="IK286" s="167"/>
      <c r="IL286" s="167"/>
      <c r="IM286" s="167"/>
      <c r="IN286" s="167"/>
      <c r="IO286" s="167"/>
      <c r="IP286" s="167"/>
      <c r="IQ286" s="167"/>
      <c r="IR286" s="167"/>
      <c r="IS286" s="167"/>
      <c r="IT286" s="167"/>
      <c r="IU286" s="167"/>
      <c r="IV286" s="167"/>
    </row>
    <row r="287" spans="1:256" s="166" customFormat="1" ht="26.4" x14ac:dyDescent="0.25">
      <c r="A287" s="235" t="s">
        <v>476</v>
      </c>
      <c r="B287" s="293">
        <v>510</v>
      </c>
      <c r="C287" s="246" t="s">
        <v>218</v>
      </c>
      <c r="D287" s="246" t="s">
        <v>213</v>
      </c>
      <c r="E287" s="246" t="s">
        <v>417</v>
      </c>
      <c r="F287" s="246" t="s">
        <v>251</v>
      </c>
      <c r="G287" s="238">
        <v>1900</v>
      </c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7"/>
      <c r="BQ287" s="167"/>
      <c r="BR287" s="167"/>
      <c r="BS287" s="167"/>
      <c r="BT287" s="167"/>
      <c r="BU287" s="167"/>
      <c r="BV287" s="167"/>
      <c r="BW287" s="167"/>
      <c r="BX287" s="167"/>
      <c r="BY287" s="167"/>
      <c r="BZ287" s="167"/>
      <c r="CA287" s="167"/>
      <c r="CB287" s="167"/>
      <c r="CC287" s="167"/>
      <c r="CD287" s="167"/>
      <c r="CE287" s="167"/>
      <c r="CF287" s="167"/>
      <c r="CG287" s="167"/>
      <c r="CH287" s="167"/>
      <c r="CI287" s="167"/>
      <c r="CJ287" s="167"/>
      <c r="CK287" s="167"/>
      <c r="CL287" s="167"/>
      <c r="CM287" s="167"/>
      <c r="CN287" s="167"/>
      <c r="CO287" s="167"/>
      <c r="CP287" s="167"/>
      <c r="CQ287" s="167"/>
      <c r="CR287" s="167"/>
      <c r="CS287" s="167"/>
      <c r="CT287" s="167"/>
      <c r="CU287" s="167"/>
      <c r="CV287" s="167"/>
      <c r="CW287" s="167"/>
      <c r="CX287" s="167"/>
      <c r="CY287" s="167"/>
      <c r="CZ287" s="167"/>
      <c r="DA287" s="167"/>
      <c r="DB287" s="167"/>
      <c r="DC287" s="167"/>
      <c r="DD287" s="167"/>
      <c r="DE287" s="167"/>
      <c r="DF287" s="167"/>
      <c r="DG287" s="167"/>
      <c r="DH287" s="167"/>
      <c r="DI287" s="167"/>
      <c r="DJ287" s="167"/>
      <c r="DK287" s="167"/>
      <c r="DL287" s="167"/>
      <c r="DM287" s="167"/>
      <c r="DN287" s="167"/>
      <c r="DO287" s="167"/>
      <c r="DP287" s="167"/>
      <c r="DQ287" s="167"/>
      <c r="DR287" s="167"/>
      <c r="DS287" s="167"/>
      <c r="DT287" s="167"/>
      <c r="DU287" s="167"/>
      <c r="DV287" s="167"/>
      <c r="DW287" s="167"/>
      <c r="DX287" s="167"/>
      <c r="DY287" s="167"/>
      <c r="DZ287" s="167"/>
      <c r="EA287" s="167"/>
      <c r="EB287" s="167"/>
      <c r="EC287" s="167"/>
      <c r="ED287" s="167"/>
      <c r="EE287" s="167"/>
      <c r="EF287" s="167"/>
      <c r="EG287" s="167"/>
      <c r="EH287" s="167"/>
      <c r="EI287" s="167"/>
      <c r="EJ287" s="167"/>
      <c r="EK287" s="167"/>
      <c r="EL287" s="167"/>
      <c r="EM287" s="167"/>
      <c r="EN287" s="167"/>
      <c r="EO287" s="167"/>
      <c r="EP287" s="167"/>
      <c r="EQ287" s="167"/>
      <c r="ER287" s="167"/>
      <c r="ES287" s="167"/>
      <c r="ET287" s="167"/>
      <c r="EU287" s="167"/>
      <c r="EV287" s="167"/>
      <c r="EW287" s="167"/>
      <c r="EX287" s="167"/>
      <c r="EY287" s="167"/>
      <c r="EZ287" s="167"/>
      <c r="FA287" s="167"/>
      <c r="FB287" s="167"/>
      <c r="FC287" s="167"/>
      <c r="FD287" s="167"/>
      <c r="FE287" s="167"/>
      <c r="FF287" s="167"/>
      <c r="FG287" s="167"/>
      <c r="FH287" s="167"/>
      <c r="FI287" s="167"/>
      <c r="FJ287" s="167"/>
      <c r="FK287" s="167"/>
      <c r="FL287" s="167"/>
      <c r="FM287" s="167"/>
      <c r="FN287" s="167"/>
      <c r="FO287" s="167"/>
      <c r="FP287" s="167"/>
      <c r="FQ287" s="167"/>
      <c r="FR287" s="167"/>
      <c r="FS287" s="167"/>
      <c r="FT287" s="167"/>
      <c r="FU287" s="167"/>
      <c r="FV287" s="167"/>
      <c r="FW287" s="167"/>
      <c r="FX287" s="167"/>
      <c r="FY287" s="167"/>
      <c r="FZ287" s="167"/>
      <c r="GA287" s="167"/>
      <c r="GB287" s="167"/>
      <c r="GC287" s="167"/>
      <c r="GD287" s="167"/>
      <c r="GE287" s="167"/>
      <c r="GF287" s="167"/>
      <c r="GG287" s="167"/>
      <c r="GH287" s="167"/>
      <c r="GI287" s="167"/>
      <c r="GJ287" s="167"/>
      <c r="GK287" s="167"/>
      <c r="GL287" s="167"/>
      <c r="GM287" s="167"/>
      <c r="GN287" s="167"/>
      <c r="GO287" s="167"/>
      <c r="GP287" s="167"/>
      <c r="GQ287" s="167"/>
      <c r="GR287" s="167"/>
      <c r="GS287" s="167"/>
      <c r="GT287" s="167"/>
      <c r="GU287" s="167"/>
      <c r="GV287" s="167"/>
      <c r="GW287" s="167"/>
      <c r="GX287" s="167"/>
      <c r="GY287" s="167"/>
      <c r="GZ287" s="167"/>
      <c r="HA287" s="167"/>
      <c r="HB287" s="167"/>
      <c r="HC287" s="167"/>
      <c r="HD287" s="167"/>
      <c r="HE287" s="167"/>
      <c r="HF287" s="167"/>
      <c r="HG287" s="167"/>
      <c r="HH287" s="167"/>
      <c r="HI287" s="167"/>
      <c r="HJ287" s="167"/>
      <c r="HK287" s="167"/>
      <c r="HL287" s="167"/>
      <c r="HM287" s="167"/>
      <c r="HN287" s="167"/>
      <c r="HO287" s="167"/>
      <c r="HP287" s="167"/>
      <c r="HQ287" s="167"/>
      <c r="HR287" s="167"/>
      <c r="HS287" s="167"/>
      <c r="HT287" s="167"/>
      <c r="HU287" s="167"/>
      <c r="HV287" s="167"/>
      <c r="HW287" s="167"/>
      <c r="HX287" s="167"/>
      <c r="HY287" s="167"/>
      <c r="HZ287" s="167"/>
      <c r="IA287" s="167"/>
      <c r="IB287" s="167"/>
      <c r="IC287" s="167"/>
      <c r="ID287" s="167"/>
      <c r="IE287" s="167"/>
      <c r="IF287" s="167"/>
      <c r="IG287" s="167"/>
      <c r="IH287" s="167"/>
      <c r="II287" s="167"/>
      <c r="IJ287" s="167"/>
      <c r="IK287" s="167"/>
      <c r="IL287" s="167"/>
      <c r="IM287" s="167"/>
      <c r="IN287" s="167"/>
      <c r="IO287" s="167"/>
      <c r="IP287" s="167"/>
      <c r="IQ287" s="167"/>
      <c r="IR287" s="167"/>
      <c r="IS287" s="167"/>
      <c r="IT287" s="167"/>
      <c r="IU287" s="167"/>
      <c r="IV287" s="167"/>
    </row>
    <row r="288" spans="1:256" s="229" customFormat="1" ht="26.4" x14ac:dyDescent="0.25">
      <c r="A288" s="235" t="s">
        <v>252</v>
      </c>
      <c r="B288" s="293">
        <v>510</v>
      </c>
      <c r="C288" s="246" t="s">
        <v>218</v>
      </c>
      <c r="D288" s="246" t="s">
        <v>213</v>
      </c>
      <c r="E288" s="246" t="s">
        <v>414</v>
      </c>
      <c r="F288" s="246" t="s">
        <v>253</v>
      </c>
      <c r="G288" s="238">
        <v>800</v>
      </c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7"/>
      <c r="BU288" s="167"/>
      <c r="BV288" s="167"/>
      <c r="BW288" s="167"/>
      <c r="BX288" s="167"/>
      <c r="BY288" s="167"/>
      <c r="BZ288" s="167"/>
      <c r="CA288" s="167"/>
      <c r="CB288" s="167"/>
      <c r="CC288" s="167"/>
      <c r="CD288" s="167"/>
      <c r="CE288" s="167"/>
      <c r="CF288" s="167"/>
      <c r="CG288" s="167"/>
      <c r="CH288" s="167"/>
      <c r="CI288" s="167"/>
      <c r="CJ288" s="167"/>
      <c r="CK288" s="167"/>
      <c r="CL288" s="167"/>
      <c r="CM288" s="167"/>
      <c r="CN288" s="167"/>
      <c r="CO288" s="167"/>
      <c r="CP288" s="167"/>
      <c r="CQ288" s="167"/>
      <c r="CR288" s="167"/>
      <c r="CS288" s="167"/>
      <c r="CT288" s="167"/>
      <c r="CU288" s="167"/>
      <c r="CV288" s="167"/>
      <c r="CW288" s="167"/>
      <c r="CX288" s="167"/>
      <c r="CY288" s="167"/>
      <c r="CZ288" s="167"/>
      <c r="DA288" s="167"/>
      <c r="DB288" s="167"/>
      <c r="DC288" s="167"/>
      <c r="DD288" s="167"/>
      <c r="DE288" s="167"/>
      <c r="DF288" s="167"/>
      <c r="DG288" s="167"/>
      <c r="DH288" s="167"/>
      <c r="DI288" s="167"/>
      <c r="DJ288" s="167"/>
      <c r="DK288" s="167"/>
      <c r="DL288" s="167"/>
      <c r="DM288" s="167"/>
      <c r="DN288" s="167"/>
      <c r="DO288" s="167"/>
      <c r="DP288" s="167"/>
      <c r="DQ288" s="167"/>
      <c r="DR288" s="167"/>
      <c r="DS288" s="167"/>
      <c r="DT288" s="167"/>
      <c r="DU288" s="167"/>
      <c r="DV288" s="167"/>
      <c r="DW288" s="167"/>
      <c r="DX288" s="167"/>
      <c r="DY288" s="167"/>
      <c r="DZ288" s="167"/>
      <c r="EA288" s="167"/>
      <c r="EB288" s="167"/>
      <c r="EC288" s="167"/>
      <c r="ED288" s="167"/>
      <c r="EE288" s="167"/>
      <c r="EF288" s="167"/>
      <c r="EG288" s="167"/>
      <c r="EH288" s="167"/>
      <c r="EI288" s="167"/>
      <c r="EJ288" s="167"/>
      <c r="EK288" s="167"/>
      <c r="EL288" s="167"/>
      <c r="EM288" s="167"/>
      <c r="EN288" s="167"/>
      <c r="EO288" s="167"/>
      <c r="EP288" s="167"/>
      <c r="EQ288" s="167"/>
      <c r="ER288" s="167"/>
      <c r="ES288" s="167"/>
      <c r="ET288" s="167"/>
      <c r="EU288" s="167"/>
      <c r="EV288" s="167"/>
      <c r="EW288" s="167"/>
      <c r="EX288" s="167"/>
      <c r="EY288" s="167"/>
      <c r="EZ288" s="167"/>
      <c r="FA288" s="167"/>
      <c r="FB288" s="167"/>
      <c r="FC288" s="167"/>
      <c r="FD288" s="167"/>
      <c r="FE288" s="167"/>
      <c r="FF288" s="167"/>
      <c r="FG288" s="167"/>
      <c r="FH288" s="167"/>
      <c r="FI288" s="167"/>
      <c r="FJ288" s="167"/>
      <c r="FK288" s="167"/>
      <c r="FL288" s="167"/>
      <c r="FM288" s="167"/>
      <c r="FN288" s="167"/>
      <c r="FO288" s="167"/>
      <c r="FP288" s="167"/>
      <c r="FQ288" s="167"/>
      <c r="FR288" s="167"/>
      <c r="FS288" s="167"/>
      <c r="FT288" s="167"/>
      <c r="FU288" s="167"/>
      <c r="FV288" s="167"/>
      <c r="FW288" s="167"/>
      <c r="FX288" s="167"/>
      <c r="FY288" s="167"/>
      <c r="FZ288" s="167"/>
      <c r="GA288" s="167"/>
      <c r="GB288" s="167"/>
      <c r="GC288" s="167"/>
      <c r="GD288" s="167"/>
      <c r="GE288" s="167"/>
      <c r="GF288" s="167"/>
      <c r="GG288" s="167"/>
      <c r="GH288" s="167"/>
      <c r="GI288" s="167"/>
      <c r="GJ288" s="167"/>
      <c r="GK288" s="167"/>
      <c r="GL288" s="167"/>
      <c r="GM288" s="167"/>
      <c r="GN288" s="167"/>
      <c r="GO288" s="167"/>
      <c r="GP288" s="167"/>
      <c r="GQ288" s="167"/>
      <c r="GR288" s="167"/>
      <c r="GS288" s="167"/>
      <c r="GT288" s="167"/>
      <c r="GU288" s="167"/>
      <c r="GV288" s="167"/>
      <c r="GW288" s="167"/>
      <c r="GX288" s="167"/>
      <c r="GY288" s="167"/>
      <c r="GZ288" s="167"/>
      <c r="HA288" s="167"/>
      <c r="HB288" s="167"/>
      <c r="HC288" s="167"/>
      <c r="HD288" s="167"/>
      <c r="HE288" s="167"/>
      <c r="HF288" s="167"/>
      <c r="HG288" s="167"/>
      <c r="HH288" s="167"/>
      <c r="HI288" s="167"/>
      <c r="HJ288" s="167"/>
      <c r="HK288" s="167"/>
      <c r="HL288" s="167"/>
      <c r="HM288" s="167"/>
      <c r="HN288" s="167"/>
      <c r="HO288" s="167"/>
      <c r="HP288" s="167"/>
      <c r="HQ288" s="167"/>
      <c r="HR288" s="167"/>
      <c r="HS288" s="167"/>
      <c r="HT288" s="167"/>
      <c r="HU288" s="167"/>
      <c r="HV288" s="167"/>
      <c r="HW288" s="167"/>
      <c r="HX288" s="167"/>
      <c r="HY288" s="167"/>
      <c r="HZ288" s="167"/>
      <c r="IA288" s="167"/>
      <c r="IB288" s="167"/>
      <c r="IC288" s="167"/>
      <c r="ID288" s="167"/>
      <c r="IE288" s="167"/>
      <c r="IF288" s="167"/>
      <c r="IG288" s="167"/>
      <c r="IH288" s="167"/>
      <c r="II288" s="167"/>
      <c r="IJ288" s="167"/>
      <c r="IK288" s="167"/>
      <c r="IL288" s="167"/>
      <c r="IM288" s="167"/>
      <c r="IN288" s="167"/>
      <c r="IO288" s="167"/>
      <c r="IP288" s="167"/>
      <c r="IQ288" s="167"/>
      <c r="IR288" s="167"/>
      <c r="IS288" s="167"/>
      <c r="IT288" s="167"/>
      <c r="IU288" s="167"/>
      <c r="IV288" s="167"/>
    </row>
    <row r="289" spans="1:256" s="229" customFormat="1" ht="15.6" x14ac:dyDescent="0.3">
      <c r="A289" s="271" t="s">
        <v>418</v>
      </c>
      <c r="B289" s="287">
        <v>510</v>
      </c>
      <c r="C289" s="267" t="s">
        <v>279</v>
      </c>
      <c r="D289" s="267"/>
      <c r="E289" s="267"/>
      <c r="F289" s="267"/>
      <c r="G289" s="268">
        <f>SUM(G290)</f>
        <v>1958.5</v>
      </c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207"/>
      <c r="AF289" s="207"/>
      <c r="AG289" s="207"/>
      <c r="AH289" s="207"/>
      <c r="AI289" s="207"/>
      <c r="AJ289" s="207"/>
      <c r="AK289" s="207"/>
      <c r="AL289" s="207"/>
      <c r="AM289" s="207"/>
      <c r="AN289" s="207"/>
      <c r="AO289" s="207"/>
      <c r="AP289" s="207"/>
      <c r="AQ289" s="207"/>
      <c r="AR289" s="207"/>
      <c r="AS289" s="207"/>
      <c r="AT289" s="207"/>
      <c r="AU289" s="207"/>
      <c r="AV289" s="207"/>
      <c r="AW289" s="207"/>
      <c r="AX289" s="207"/>
      <c r="AY289" s="207"/>
      <c r="AZ289" s="207"/>
      <c r="BA289" s="207"/>
      <c r="BB289" s="207"/>
      <c r="BC289" s="207"/>
      <c r="BD289" s="207"/>
      <c r="BE289" s="207"/>
      <c r="BF289" s="207"/>
      <c r="BG289" s="207"/>
      <c r="BH289" s="207"/>
      <c r="BI289" s="207"/>
      <c r="BJ289" s="207"/>
      <c r="BK289" s="207"/>
      <c r="BL289" s="207"/>
      <c r="BM289" s="207"/>
      <c r="BN289" s="207"/>
      <c r="BO289" s="207"/>
      <c r="BP289" s="207"/>
      <c r="BQ289" s="207"/>
      <c r="BR289" s="207"/>
      <c r="BS289" s="207"/>
      <c r="BT289" s="207"/>
      <c r="BU289" s="207"/>
      <c r="BV289" s="207"/>
      <c r="BW289" s="207"/>
      <c r="BX289" s="207"/>
      <c r="BY289" s="207"/>
      <c r="BZ289" s="207"/>
      <c r="CA289" s="207"/>
      <c r="CB289" s="207"/>
      <c r="CC289" s="207"/>
      <c r="CD289" s="207"/>
      <c r="CE289" s="207"/>
      <c r="CF289" s="207"/>
      <c r="CG289" s="207"/>
      <c r="CH289" s="207"/>
      <c r="CI289" s="207"/>
      <c r="CJ289" s="207"/>
      <c r="CK289" s="207"/>
      <c r="CL289" s="207"/>
      <c r="CM289" s="207"/>
      <c r="CN289" s="207"/>
      <c r="CO289" s="207"/>
      <c r="CP289" s="207"/>
      <c r="CQ289" s="207"/>
      <c r="CR289" s="207"/>
      <c r="CS289" s="207"/>
      <c r="CT289" s="207"/>
      <c r="CU289" s="207"/>
      <c r="CV289" s="207"/>
      <c r="CW289" s="207"/>
      <c r="CX289" s="207"/>
      <c r="CY289" s="207"/>
      <c r="CZ289" s="207"/>
      <c r="DA289" s="207"/>
      <c r="DB289" s="207"/>
      <c r="DC289" s="207"/>
      <c r="DD289" s="207"/>
      <c r="DE289" s="207"/>
      <c r="DF289" s="207"/>
      <c r="DG289" s="207"/>
      <c r="DH289" s="207"/>
      <c r="DI289" s="207"/>
      <c r="DJ289" s="207"/>
      <c r="DK289" s="207"/>
      <c r="DL289" s="207"/>
      <c r="DM289" s="207"/>
      <c r="DN289" s="207"/>
      <c r="DO289" s="207"/>
      <c r="DP289" s="207"/>
      <c r="DQ289" s="207"/>
      <c r="DR289" s="207"/>
      <c r="DS289" s="207"/>
      <c r="DT289" s="207"/>
      <c r="DU289" s="207"/>
      <c r="DV289" s="207"/>
      <c r="DW289" s="207"/>
      <c r="DX289" s="207"/>
      <c r="DY289" s="207"/>
      <c r="DZ289" s="207"/>
      <c r="EA289" s="207"/>
      <c r="EB289" s="207"/>
      <c r="EC289" s="207"/>
      <c r="ED289" s="207"/>
      <c r="EE289" s="207"/>
      <c r="EF289" s="207"/>
      <c r="EG289" s="207"/>
      <c r="EH289" s="207"/>
      <c r="EI289" s="207"/>
      <c r="EJ289" s="207"/>
      <c r="EK289" s="207"/>
      <c r="EL289" s="207"/>
      <c r="EM289" s="207"/>
      <c r="EN289" s="207"/>
      <c r="EO289" s="207"/>
      <c r="EP289" s="207"/>
      <c r="EQ289" s="207"/>
      <c r="ER289" s="207"/>
      <c r="ES289" s="207"/>
      <c r="ET289" s="207"/>
      <c r="EU289" s="207"/>
      <c r="EV289" s="207"/>
      <c r="EW289" s="207"/>
      <c r="EX289" s="207"/>
      <c r="EY289" s="207"/>
      <c r="EZ289" s="207"/>
      <c r="FA289" s="207"/>
      <c r="FB289" s="207"/>
      <c r="FC289" s="207"/>
      <c r="FD289" s="207"/>
      <c r="FE289" s="207"/>
      <c r="FF289" s="207"/>
      <c r="FG289" s="207"/>
      <c r="FH289" s="207"/>
      <c r="FI289" s="207"/>
      <c r="FJ289" s="207"/>
      <c r="FK289" s="207"/>
      <c r="FL289" s="207"/>
      <c r="FM289" s="207"/>
      <c r="FN289" s="207"/>
      <c r="FO289" s="207"/>
      <c r="FP289" s="207"/>
      <c r="FQ289" s="207"/>
      <c r="FR289" s="207"/>
      <c r="FS289" s="207"/>
      <c r="FT289" s="207"/>
      <c r="FU289" s="207"/>
      <c r="FV289" s="207"/>
      <c r="FW289" s="207"/>
      <c r="FX289" s="207"/>
      <c r="FY289" s="207"/>
      <c r="FZ289" s="207"/>
      <c r="GA289" s="207"/>
      <c r="GB289" s="207"/>
      <c r="GC289" s="207"/>
      <c r="GD289" s="207"/>
      <c r="GE289" s="207"/>
      <c r="GF289" s="207"/>
      <c r="GG289" s="207"/>
      <c r="GH289" s="207"/>
      <c r="GI289" s="207"/>
      <c r="GJ289" s="207"/>
      <c r="GK289" s="207"/>
      <c r="GL289" s="207"/>
      <c r="GM289" s="207"/>
      <c r="GN289" s="207"/>
      <c r="GO289" s="207"/>
      <c r="GP289" s="207"/>
      <c r="GQ289" s="207"/>
      <c r="GR289" s="207"/>
      <c r="GS289" s="207"/>
      <c r="GT289" s="207"/>
      <c r="GU289" s="207"/>
      <c r="GV289" s="207"/>
      <c r="GW289" s="207"/>
      <c r="GX289" s="207"/>
      <c r="GY289" s="207"/>
      <c r="GZ289" s="207"/>
      <c r="HA289" s="207"/>
      <c r="HB289" s="207"/>
      <c r="HC289" s="207"/>
      <c r="HD289" s="207"/>
      <c r="HE289" s="207"/>
      <c r="HF289" s="207"/>
      <c r="HG289" s="207"/>
      <c r="HH289" s="207"/>
      <c r="HI289" s="207"/>
      <c r="HJ289" s="207"/>
      <c r="HK289" s="207"/>
      <c r="HL289" s="207"/>
      <c r="HM289" s="207"/>
      <c r="HN289" s="207"/>
      <c r="HO289" s="207"/>
      <c r="HP289" s="207"/>
      <c r="HQ289" s="207"/>
      <c r="HR289" s="207"/>
      <c r="HS289" s="207"/>
      <c r="HT289" s="207"/>
      <c r="HU289" s="207"/>
      <c r="HV289" s="207"/>
      <c r="HW289" s="207"/>
      <c r="HX289" s="207"/>
      <c r="HY289" s="207"/>
      <c r="HZ289" s="207"/>
      <c r="IA289" s="207"/>
      <c r="IB289" s="207"/>
      <c r="IC289" s="207"/>
      <c r="ID289" s="207"/>
      <c r="IE289" s="207"/>
      <c r="IF289" s="207"/>
      <c r="IG289" s="207"/>
      <c r="IH289" s="207"/>
      <c r="II289" s="207"/>
      <c r="IJ289" s="207"/>
      <c r="IK289" s="207"/>
      <c r="IL289" s="207"/>
      <c r="IM289" s="207"/>
      <c r="IN289" s="207"/>
      <c r="IO289" s="207"/>
      <c r="IP289" s="207"/>
      <c r="IQ289" s="207"/>
      <c r="IR289" s="207"/>
      <c r="IS289" s="207"/>
      <c r="IT289" s="207"/>
      <c r="IU289" s="207"/>
      <c r="IV289" s="207"/>
    </row>
    <row r="290" spans="1:256" s="254" customFormat="1" ht="14.4" x14ac:dyDescent="0.3">
      <c r="A290" s="282" t="s">
        <v>419</v>
      </c>
      <c r="B290" s="288">
        <v>510</v>
      </c>
      <c r="C290" s="279" t="s">
        <v>279</v>
      </c>
      <c r="D290" s="279" t="s">
        <v>189</v>
      </c>
      <c r="E290" s="279"/>
      <c r="F290" s="279"/>
      <c r="G290" s="280">
        <f>SUM(G293+G291)</f>
        <v>1958.5</v>
      </c>
      <c r="H290" s="207"/>
      <c r="I290" s="207"/>
      <c r="J290" s="207"/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  <c r="W290" s="207"/>
      <c r="X290" s="207"/>
      <c r="Y290" s="207"/>
      <c r="Z290" s="207"/>
      <c r="AA290" s="207"/>
      <c r="AB290" s="207"/>
      <c r="AC290" s="207"/>
      <c r="AD290" s="207"/>
      <c r="AE290" s="207"/>
      <c r="AF290" s="207"/>
      <c r="AG290" s="207"/>
      <c r="AH290" s="207"/>
      <c r="AI290" s="207"/>
      <c r="AJ290" s="207"/>
      <c r="AK290" s="207"/>
      <c r="AL290" s="207"/>
      <c r="AM290" s="207"/>
      <c r="AN290" s="207"/>
      <c r="AO290" s="207"/>
      <c r="AP290" s="207"/>
      <c r="AQ290" s="207"/>
      <c r="AR290" s="207"/>
      <c r="AS290" s="207"/>
      <c r="AT290" s="207"/>
      <c r="AU290" s="207"/>
      <c r="AV290" s="207"/>
      <c r="AW290" s="207"/>
      <c r="AX290" s="207"/>
      <c r="AY290" s="207"/>
      <c r="AZ290" s="207"/>
      <c r="BA290" s="207"/>
      <c r="BB290" s="207"/>
      <c r="BC290" s="207"/>
      <c r="BD290" s="207"/>
      <c r="BE290" s="207"/>
      <c r="BF290" s="207"/>
      <c r="BG290" s="207"/>
      <c r="BH290" s="207"/>
      <c r="BI290" s="207"/>
      <c r="BJ290" s="207"/>
      <c r="BK290" s="207"/>
      <c r="BL290" s="207"/>
      <c r="BM290" s="207"/>
      <c r="BN290" s="207"/>
      <c r="BO290" s="207"/>
      <c r="BP290" s="207"/>
      <c r="BQ290" s="207"/>
      <c r="BR290" s="207"/>
      <c r="BS290" s="207"/>
      <c r="BT290" s="207"/>
      <c r="BU290" s="207"/>
      <c r="BV290" s="207"/>
      <c r="BW290" s="207"/>
      <c r="BX290" s="207"/>
      <c r="BY290" s="207"/>
      <c r="BZ290" s="207"/>
      <c r="CA290" s="207"/>
      <c r="CB290" s="207"/>
      <c r="CC290" s="207"/>
      <c r="CD290" s="207"/>
      <c r="CE290" s="207"/>
      <c r="CF290" s="207"/>
      <c r="CG290" s="207"/>
      <c r="CH290" s="207"/>
      <c r="CI290" s="207"/>
      <c r="CJ290" s="207"/>
      <c r="CK290" s="207"/>
      <c r="CL290" s="207"/>
      <c r="CM290" s="207"/>
      <c r="CN290" s="207"/>
      <c r="CO290" s="207"/>
      <c r="CP290" s="207"/>
      <c r="CQ290" s="207"/>
      <c r="CR290" s="207"/>
      <c r="CS290" s="207"/>
      <c r="CT290" s="207"/>
      <c r="CU290" s="207"/>
      <c r="CV290" s="207"/>
      <c r="CW290" s="207"/>
      <c r="CX290" s="207"/>
      <c r="CY290" s="207"/>
      <c r="CZ290" s="207"/>
      <c r="DA290" s="207"/>
      <c r="DB290" s="207"/>
      <c r="DC290" s="207"/>
      <c r="DD290" s="207"/>
      <c r="DE290" s="207"/>
      <c r="DF290" s="207"/>
      <c r="DG290" s="207"/>
      <c r="DH290" s="207"/>
      <c r="DI290" s="207"/>
      <c r="DJ290" s="207"/>
      <c r="DK290" s="207"/>
      <c r="DL290" s="207"/>
      <c r="DM290" s="207"/>
      <c r="DN290" s="207"/>
      <c r="DO290" s="207"/>
      <c r="DP290" s="207"/>
      <c r="DQ290" s="207"/>
      <c r="DR290" s="207"/>
      <c r="DS290" s="207"/>
      <c r="DT290" s="207"/>
      <c r="DU290" s="207"/>
      <c r="DV290" s="207"/>
      <c r="DW290" s="207"/>
      <c r="DX290" s="207"/>
      <c r="DY290" s="207"/>
      <c r="DZ290" s="207"/>
      <c r="EA290" s="207"/>
      <c r="EB290" s="207"/>
      <c r="EC290" s="207"/>
      <c r="ED290" s="207"/>
      <c r="EE290" s="207"/>
      <c r="EF290" s="207"/>
      <c r="EG290" s="207"/>
      <c r="EH290" s="207"/>
      <c r="EI290" s="207"/>
      <c r="EJ290" s="207"/>
      <c r="EK290" s="207"/>
      <c r="EL290" s="207"/>
      <c r="EM290" s="207"/>
      <c r="EN290" s="207"/>
      <c r="EO290" s="207"/>
      <c r="EP290" s="207"/>
      <c r="EQ290" s="207"/>
      <c r="ER290" s="207"/>
      <c r="ES290" s="207"/>
      <c r="ET290" s="207"/>
      <c r="EU290" s="207"/>
      <c r="EV290" s="207"/>
      <c r="EW290" s="207"/>
      <c r="EX290" s="207"/>
      <c r="EY290" s="207"/>
      <c r="EZ290" s="207"/>
      <c r="FA290" s="207"/>
      <c r="FB290" s="207"/>
      <c r="FC290" s="207"/>
      <c r="FD290" s="207"/>
      <c r="FE290" s="207"/>
      <c r="FF290" s="207"/>
      <c r="FG290" s="207"/>
      <c r="FH290" s="207"/>
      <c r="FI290" s="207"/>
      <c r="FJ290" s="207"/>
      <c r="FK290" s="207"/>
      <c r="FL290" s="207"/>
      <c r="FM290" s="207"/>
      <c r="FN290" s="207"/>
      <c r="FO290" s="207"/>
      <c r="FP290" s="207"/>
      <c r="FQ290" s="207"/>
      <c r="FR290" s="207"/>
      <c r="FS290" s="207"/>
      <c r="FT290" s="207"/>
      <c r="FU290" s="207"/>
      <c r="FV290" s="207"/>
      <c r="FW290" s="207"/>
      <c r="FX290" s="207"/>
      <c r="FY290" s="207"/>
      <c r="FZ290" s="207"/>
      <c r="GA290" s="207"/>
      <c r="GB290" s="207"/>
      <c r="GC290" s="207"/>
      <c r="GD290" s="207"/>
      <c r="GE290" s="207"/>
      <c r="GF290" s="207"/>
      <c r="GG290" s="207"/>
      <c r="GH290" s="207"/>
      <c r="GI290" s="207"/>
      <c r="GJ290" s="207"/>
      <c r="GK290" s="207"/>
      <c r="GL290" s="207"/>
      <c r="GM290" s="207"/>
      <c r="GN290" s="207"/>
      <c r="GO290" s="207"/>
      <c r="GP290" s="207"/>
      <c r="GQ290" s="207"/>
      <c r="GR290" s="207"/>
      <c r="GS290" s="207"/>
      <c r="GT290" s="207"/>
      <c r="GU290" s="207"/>
      <c r="GV290" s="207"/>
      <c r="GW290" s="207"/>
      <c r="GX290" s="207"/>
      <c r="GY290" s="207"/>
      <c r="GZ290" s="207"/>
      <c r="HA290" s="207"/>
      <c r="HB290" s="207"/>
      <c r="HC290" s="207"/>
      <c r="HD290" s="207"/>
      <c r="HE290" s="207"/>
      <c r="HF290" s="207"/>
      <c r="HG290" s="207"/>
      <c r="HH290" s="207"/>
      <c r="HI290" s="207"/>
      <c r="HJ290" s="207"/>
      <c r="HK290" s="207"/>
      <c r="HL290" s="207"/>
      <c r="HM290" s="207"/>
      <c r="HN290" s="207"/>
      <c r="HO290" s="207"/>
      <c r="HP290" s="207"/>
      <c r="HQ290" s="207"/>
      <c r="HR290" s="207"/>
      <c r="HS290" s="207"/>
      <c r="HT290" s="207"/>
      <c r="HU290" s="207"/>
      <c r="HV290" s="207"/>
      <c r="HW290" s="207"/>
      <c r="HX290" s="207"/>
      <c r="HY290" s="207"/>
      <c r="HZ290" s="207"/>
      <c r="IA290" s="207"/>
      <c r="IB290" s="207"/>
      <c r="IC290" s="207"/>
      <c r="ID290" s="207"/>
      <c r="IE290" s="207"/>
      <c r="IF290" s="207"/>
      <c r="IG290" s="207"/>
      <c r="IH290" s="207"/>
      <c r="II290" s="207"/>
      <c r="IJ290" s="207"/>
      <c r="IK290" s="207"/>
      <c r="IL290" s="207"/>
      <c r="IM290" s="207"/>
      <c r="IN290" s="207"/>
      <c r="IO290" s="207"/>
      <c r="IP290" s="207"/>
      <c r="IQ290" s="207"/>
      <c r="IR290" s="207"/>
      <c r="IS290" s="207"/>
      <c r="IT290" s="207"/>
      <c r="IU290" s="207"/>
      <c r="IV290" s="207"/>
    </row>
    <row r="291" spans="1:256" s="229" customFormat="1" ht="13.8" x14ac:dyDescent="0.25">
      <c r="A291" s="239" t="s">
        <v>421</v>
      </c>
      <c r="B291" s="294">
        <v>510</v>
      </c>
      <c r="C291" s="256" t="s">
        <v>422</v>
      </c>
      <c r="D291" s="256" t="s">
        <v>189</v>
      </c>
      <c r="E291" s="256" t="s">
        <v>423</v>
      </c>
      <c r="F291" s="256"/>
      <c r="G291" s="242">
        <f>SUM(G292)</f>
        <v>358.5</v>
      </c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  <c r="CB291" s="166"/>
      <c r="CC291" s="166"/>
      <c r="CD291" s="166"/>
      <c r="CE291" s="166"/>
      <c r="CF291" s="166"/>
      <c r="CG291" s="166"/>
      <c r="CH291" s="166"/>
      <c r="CI291" s="166"/>
      <c r="CJ291" s="166"/>
      <c r="CK291" s="166"/>
      <c r="CL291" s="166"/>
      <c r="CM291" s="166"/>
      <c r="CN291" s="166"/>
      <c r="CO291" s="166"/>
      <c r="CP291" s="166"/>
      <c r="CQ291" s="166"/>
      <c r="CR291" s="166"/>
      <c r="CS291" s="166"/>
      <c r="CT291" s="166"/>
      <c r="CU291" s="166"/>
      <c r="CV291" s="166"/>
      <c r="CW291" s="166"/>
      <c r="CX291" s="166"/>
      <c r="CY291" s="166"/>
      <c r="CZ291" s="166"/>
      <c r="DA291" s="166"/>
      <c r="DB291" s="166"/>
      <c r="DC291" s="166"/>
      <c r="DD291" s="166"/>
      <c r="DE291" s="166"/>
      <c r="DF291" s="166"/>
      <c r="DG291" s="166"/>
      <c r="DH291" s="166"/>
      <c r="DI291" s="166"/>
      <c r="DJ291" s="166"/>
      <c r="DK291" s="166"/>
      <c r="DL291" s="166"/>
      <c r="DM291" s="166"/>
      <c r="DN291" s="166"/>
      <c r="DO291" s="166"/>
      <c r="DP291" s="166"/>
      <c r="DQ291" s="166"/>
      <c r="DR291" s="166"/>
      <c r="DS291" s="166"/>
      <c r="DT291" s="166"/>
      <c r="DU291" s="166"/>
      <c r="DV291" s="166"/>
      <c r="DW291" s="166"/>
      <c r="DX291" s="166"/>
      <c r="DY291" s="166"/>
      <c r="DZ291" s="166"/>
      <c r="EA291" s="166"/>
      <c r="EB291" s="166"/>
      <c r="EC291" s="166"/>
      <c r="ED291" s="166"/>
      <c r="EE291" s="166"/>
      <c r="EF291" s="166"/>
      <c r="EG291" s="166"/>
      <c r="EH291" s="166"/>
      <c r="EI291" s="166"/>
      <c r="EJ291" s="166"/>
      <c r="EK291" s="166"/>
      <c r="EL291" s="166"/>
      <c r="EM291" s="166"/>
      <c r="EN291" s="166"/>
      <c r="EO291" s="166"/>
      <c r="EP291" s="166"/>
      <c r="EQ291" s="166"/>
      <c r="ER291" s="166"/>
      <c r="ES291" s="166"/>
      <c r="ET291" s="166"/>
      <c r="EU291" s="166"/>
      <c r="EV291" s="166"/>
      <c r="EW291" s="166"/>
      <c r="EX291" s="166"/>
      <c r="EY291" s="166"/>
      <c r="EZ291" s="166"/>
      <c r="FA291" s="166"/>
      <c r="FB291" s="166"/>
      <c r="FC291" s="166"/>
      <c r="FD291" s="166"/>
      <c r="FE291" s="166"/>
      <c r="FF291" s="166"/>
      <c r="FG291" s="166"/>
      <c r="FH291" s="166"/>
      <c r="FI291" s="166"/>
      <c r="FJ291" s="166"/>
      <c r="FK291" s="166"/>
      <c r="FL291" s="166"/>
      <c r="FM291" s="166"/>
      <c r="FN291" s="166"/>
      <c r="FO291" s="166"/>
      <c r="FP291" s="166"/>
      <c r="FQ291" s="166"/>
      <c r="FR291" s="166"/>
      <c r="FS291" s="166"/>
      <c r="FT291" s="166"/>
      <c r="FU291" s="166"/>
      <c r="FV291" s="166"/>
      <c r="FW291" s="166"/>
      <c r="FX291" s="166"/>
      <c r="FY291" s="166"/>
      <c r="FZ291" s="166"/>
      <c r="GA291" s="166"/>
      <c r="GB291" s="166"/>
      <c r="GC291" s="166"/>
      <c r="GD291" s="166"/>
      <c r="GE291" s="166"/>
      <c r="GF291" s="166"/>
      <c r="GG291" s="166"/>
      <c r="GH291" s="166"/>
      <c r="GI291" s="166"/>
      <c r="GJ291" s="166"/>
      <c r="GK291" s="166"/>
      <c r="GL291" s="166"/>
      <c r="GM291" s="166"/>
      <c r="GN291" s="166"/>
      <c r="GO291" s="166"/>
      <c r="GP291" s="166"/>
      <c r="GQ291" s="166"/>
      <c r="GR291" s="166"/>
      <c r="GS291" s="166"/>
      <c r="GT291" s="166"/>
      <c r="GU291" s="166"/>
      <c r="GV291" s="166"/>
      <c r="GW291" s="166"/>
      <c r="GX291" s="166"/>
      <c r="GY291" s="166"/>
      <c r="GZ291" s="166"/>
      <c r="HA291" s="166"/>
      <c r="HB291" s="166"/>
      <c r="HC291" s="166"/>
      <c r="HD291" s="166"/>
      <c r="HE291" s="166"/>
      <c r="HF291" s="166"/>
      <c r="HG291" s="166"/>
      <c r="HH291" s="166"/>
      <c r="HI291" s="166"/>
      <c r="HJ291" s="166"/>
      <c r="HK291" s="166"/>
      <c r="HL291" s="166"/>
      <c r="HM291" s="166"/>
      <c r="HN291" s="166"/>
      <c r="HO291" s="166"/>
      <c r="HP291" s="166"/>
      <c r="HQ291" s="166"/>
      <c r="HR291" s="166"/>
      <c r="HS291" s="166"/>
      <c r="HT291" s="166"/>
      <c r="HU291" s="166"/>
      <c r="HV291" s="166"/>
      <c r="HW291" s="166"/>
      <c r="HX291" s="166"/>
      <c r="HY291" s="166"/>
      <c r="HZ291" s="166"/>
      <c r="IA291" s="166"/>
      <c r="IB291" s="166"/>
      <c r="IC291" s="166"/>
      <c r="ID291" s="166"/>
      <c r="IE291" s="166"/>
      <c r="IF291" s="166"/>
      <c r="IG291" s="166"/>
      <c r="IH291" s="166"/>
      <c r="II291" s="166"/>
      <c r="IJ291" s="166"/>
      <c r="IK291" s="166"/>
      <c r="IL291" s="166"/>
      <c r="IM291" s="166"/>
      <c r="IN291" s="166"/>
      <c r="IO291" s="166"/>
      <c r="IP291" s="166"/>
      <c r="IQ291" s="166"/>
      <c r="IR291" s="166"/>
      <c r="IS291" s="166"/>
      <c r="IT291" s="166"/>
      <c r="IU291" s="166"/>
      <c r="IV291" s="166"/>
    </row>
    <row r="292" spans="1:256" s="229" customFormat="1" ht="26.4" x14ac:dyDescent="0.25">
      <c r="A292" s="235" t="s">
        <v>252</v>
      </c>
      <c r="B292" s="293">
        <v>510</v>
      </c>
      <c r="C292" s="246" t="s">
        <v>279</v>
      </c>
      <c r="D292" s="246" t="s">
        <v>189</v>
      </c>
      <c r="E292" s="246" t="s">
        <v>423</v>
      </c>
      <c r="F292" s="246" t="s">
        <v>253</v>
      </c>
      <c r="G292" s="238">
        <v>358.5</v>
      </c>
      <c r="H292" s="207"/>
      <c r="I292" s="207"/>
      <c r="J292" s="207"/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7"/>
      <c r="W292" s="207"/>
      <c r="X292" s="207"/>
      <c r="Y292" s="207"/>
      <c r="Z292" s="207"/>
      <c r="AA292" s="207"/>
      <c r="AB292" s="207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7"/>
      <c r="BA292" s="207"/>
      <c r="BB292" s="207"/>
      <c r="BC292" s="207"/>
      <c r="BD292" s="207"/>
      <c r="BE292" s="207"/>
      <c r="BF292" s="207"/>
      <c r="BG292" s="207"/>
      <c r="BH292" s="207"/>
      <c r="BI292" s="207"/>
      <c r="BJ292" s="207"/>
      <c r="BK292" s="207"/>
      <c r="BL292" s="207"/>
      <c r="BM292" s="207"/>
      <c r="BN292" s="207"/>
      <c r="BO292" s="207"/>
      <c r="BP292" s="207"/>
      <c r="BQ292" s="207"/>
      <c r="BR292" s="207"/>
      <c r="BS292" s="207"/>
      <c r="BT292" s="207"/>
      <c r="BU292" s="207"/>
      <c r="BV292" s="207"/>
      <c r="BW292" s="207"/>
      <c r="BX292" s="207"/>
      <c r="BY292" s="207"/>
      <c r="BZ292" s="207"/>
      <c r="CA292" s="207"/>
      <c r="CB292" s="207"/>
      <c r="CC292" s="207"/>
      <c r="CD292" s="207"/>
      <c r="CE292" s="207"/>
      <c r="CF292" s="207"/>
      <c r="CG292" s="207"/>
      <c r="CH292" s="207"/>
      <c r="CI292" s="207"/>
      <c r="CJ292" s="207"/>
      <c r="CK292" s="207"/>
      <c r="CL292" s="207"/>
      <c r="CM292" s="207"/>
      <c r="CN292" s="207"/>
      <c r="CO292" s="207"/>
      <c r="CP292" s="207"/>
      <c r="CQ292" s="207"/>
      <c r="CR292" s="207"/>
      <c r="CS292" s="207"/>
      <c r="CT292" s="207"/>
      <c r="CU292" s="207"/>
      <c r="CV292" s="207"/>
      <c r="CW292" s="207"/>
      <c r="CX292" s="207"/>
      <c r="CY292" s="207"/>
      <c r="CZ292" s="207"/>
      <c r="DA292" s="207"/>
      <c r="DB292" s="207"/>
      <c r="DC292" s="207"/>
      <c r="DD292" s="207"/>
      <c r="DE292" s="207"/>
      <c r="DF292" s="207"/>
      <c r="DG292" s="207"/>
      <c r="DH292" s="207"/>
      <c r="DI292" s="207"/>
      <c r="DJ292" s="207"/>
      <c r="DK292" s="207"/>
      <c r="DL292" s="207"/>
      <c r="DM292" s="207"/>
      <c r="DN292" s="207"/>
      <c r="DO292" s="207"/>
      <c r="DP292" s="207"/>
      <c r="DQ292" s="207"/>
      <c r="DR292" s="207"/>
      <c r="DS292" s="207"/>
      <c r="DT292" s="207"/>
      <c r="DU292" s="207"/>
      <c r="DV292" s="207"/>
      <c r="DW292" s="207"/>
      <c r="DX292" s="207"/>
      <c r="DY292" s="207"/>
      <c r="DZ292" s="207"/>
      <c r="EA292" s="207"/>
      <c r="EB292" s="207"/>
      <c r="EC292" s="207"/>
      <c r="ED292" s="207"/>
      <c r="EE292" s="207"/>
      <c r="EF292" s="207"/>
      <c r="EG292" s="207"/>
      <c r="EH292" s="207"/>
      <c r="EI292" s="207"/>
      <c r="EJ292" s="207"/>
      <c r="EK292" s="207"/>
      <c r="EL292" s="207"/>
      <c r="EM292" s="207"/>
      <c r="EN292" s="207"/>
      <c r="EO292" s="207"/>
      <c r="EP292" s="207"/>
      <c r="EQ292" s="207"/>
      <c r="ER292" s="207"/>
      <c r="ES292" s="207"/>
      <c r="ET292" s="207"/>
      <c r="EU292" s="207"/>
      <c r="EV292" s="207"/>
      <c r="EW292" s="207"/>
      <c r="EX292" s="207"/>
      <c r="EY292" s="207"/>
      <c r="EZ292" s="207"/>
      <c r="FA292" s="207"/>
      <c r="FB292" s="207"/>
      <c r="FC292" s="207"/>
      <c r="FD292" s="207"/>
      <c r="FE292" s="207"/>
      <c r="FF292" s="207"/>
      <c r="FG292" s="207"/>
      <c r="FH292" s="207"/>
      <c r="FI292" s="207"/>
      <c r="FJ292" s="207"/>
      <c r="FK292" s="207"/>
      <c r="FL292" s="207"/>
      <c r="FM292" s="207"/>
      <c r="FN292" s="207"/>
      <c r="FO292" s="207"/>
      <c r="FP292" s="207"/>
      <c r="FQ292" s="207"/>
      <c r="FR292" s="207"/>
      <c r="FS292" s="207"/>
      <c r="FT292" s="207"/>
      <c r="FU292" s="207"/>
      <c r="FV292" s="207"/>
      <c r="FW292" s="207"/>
      <c r="FX292" s="207"/>
      <c r="FY292" s="207"/>
      <c r="FZ292" s="207"/>
      <c r="GA292" s="207"/>
      <c r="GB292" s="207"/>
      <c r="GC292" s="207"/>
      <c r="GD292" s="207"/>
      <c r="GE292" s="207"/>
      <c r="GF292" s="207"/>
      <c r="GG292" s="207"/>
      <c r="GH292" s="207"/>
      <c r="GI292" s="207"/>
      <c r="GJ292" s="207"/>
      <c r="GK292" s="207"/>
      <c r="GL292" s="207"/>
      <c r="GM292" s="207"/>
      <c r="GN292" s="207"/>
      <c r="GO292" s="207"/>
      <c r="GP292" s="207"/>
      <c r="GQ292" s="207"/>
      <c r="GR292" s="207"/>
      <c r="GS292" s="207"/>
      <c r="GT292" s="207"/>
      <c r="GU292" s="207"/>
      <c r="GV292" s="207"/>
      <c r="GW292" s="207"/>
      <c r="GX292" s="207"/>
      <c r="GY292" s="207"/>
      <c r="GZ292" s="207"/>
      <c r="HA292" s="207"/>
      <c r="HB292" s="207"/>
      <c r="HC292" s="207"/>
      <c r="HD292" s="207"/>
      <c r="HE292" s="207"/>
      <c r="HF292" s="207"/>
      <c r="HG292" s="207"/>
      <c r="HH292" s="207"/>
      <c r="HI292" s="207"/>
      <c r="HJ292" s="207"/>
      <c r="HK292" s="207"/>
      <c r="HL292" s="207"/>
      <c r="HM292" s="207"/>
      <c r="HN292" s="207"/>
      <c r="HO292" s="207"/>
      <c r="HP292" s="207"/>
      <c r="HQ292" s="207"/>
      <c r="HR292" s="207"/>
      <c r="HS292" s="207"/>
      <c r="HT292" s="207"/>
      <c r="HU292" s="207"/>
      <c r="HV292" s="207"/>
      <c r="HW292" s="207"/>
      <c r="HX292" s="207"/>
      <c r="HY292" s="207"/>
      <c r="HZ292" s="207"/>
      <c r="IA292" s="207"/>
      <c r="IB292" s="207"/>
      <c r="IC292" s="207"/>
      <c r="ID292" s="207"/>
      <c r="IE292" s="207"/>
      <c r="IF292" s="207"/>
      <c r="IG292" s="207"/>
      <c r="IH292" s="207"/>
      <c r="II292" s="207"/>
      <c r="IJ292" s="207"/>
      <c r="IK292" s="207"/>
      <c r="IL292" s="207"/>
      <c r="IM292" s="207"/>
      <c r="IN292" s="207"/>
      <c r="IO292" s="207"/>
      <c r="IP292" s="207"/>
      <c r="IQ292" s="207"/>
      <c r="IR292" s="207"/>
      <c r="IS292" s="207"/>
      <c r="IT292" s="207"/>
      <c r="IU292" s="207"/>
      <c r="IV292" s="207"/>
    </row>
    <row r="293" spans="1:256" s="229" customFormat="1" ht="13.8" x14ac:dyDescent="0.25">
      <c r="A293" s="263" t="s">
        <v>419</v>
      </c>
      <c r="B293" s="294">
        <v>510</v>
      </c>
      <c r="C293" s="256" t="s">
        <v>279</v>
      </c>
      <c r="D293" s="256" t="s">
        <v>189</v>
      </c>
      <c r="E293" s="256" t="s">
        <v>420</v>
      </c>
      <c r="F293" s="256"/>
      <c r="G293" s="242">
        <f>SUM(G294)</f>
        <v>1600</v>
      </c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  <c r="BT293" s="166"/>
      <c r="BU293" s="166"/>
      <c r="BV293" s="166"/>
      <c r="BW293" s="166"/>
      <c r="BX293" s="166"/>
      <c r="BY293" s="166"/>
      <c r="BZ293" s="166"/>
      <c r="CA293" s="166"/>
      <c r="CB293" s="166"/>
      <c r="CC293" s="166"/>
      <c r="CD293" s="166"/>
      <c r="CE293" s="166"/>
      <c r="CF293" s="166"/>
      <c r="CG293" s="166"/>
      <c r="CH293" s="166"/>
      <c r="CI293" s="166"/>
      <c r="CJ293" s="166"/>
      <c r="CK293" s="166"/>
      <c r="CL293" s="166"/>
      <c r="CM293" s="166"/>
      <c r="CN293" s="166"/>
      <c r="CO293" s="166"/>
      <c r="CP293" s="166"/>
      <c r="CQ293" s="166"/>
      <c r="CR293" s="166"/>
      <c r="CS293" s="166"/>
      <c r="CT293" s="166"/>
      <c r="CU293" s="166"/>
      <c r="CV293" s="166"/>
      <c r="CW293" s="166"/>
      <c r="CX293" s="166"/>
      <c r="CY293" s="166"/>
      <c r="CZ293" s="166"/>
      <c r="DA293" s="166"/>
      <c r="DB293" s="166"/>
      <c r="DC293" s="166"/>
      <c r="DD293" s="166"/>
      <c r="DE293" s="166"/>
      <c r="DF293" s="166"/>
      <c r="DG293" s="166"/>
      <c r="DH293" s="166"/>
      <c r="DI293" s="166"/>
      <c r="DJ293" s="166"/>
      <c r="DK293" s="166"/>
      <c r="DL293" s="166"/>
      <c r="DM293" s="166"/>
      <c r="DN293" s="166"/>
      <c r="DO293" s="166"/>
      <c r="DP293" s="166"/>
      <c r="DQ293" s="166"/>
      <c r="DR293" s="166"/>
      <c r="DS293" s="166"/>
      <c r="DT293" s="166"/>
      <c r="DU293" s="166"/>
      <c r="DV293" s="166"/>
      <c r="DW293" s="166"/>
      <c r="DX293" s="166"/>
      <c r="DY293" s="166"/>
      <c r="DZ293" s="166"/>
      <c r="EA293" s="166"/>
      <c r="EB293" s="166"/>
      <c r="EC293" s="166"/>
      <c r="ED293" s="166"/>
      <c r="EE293" s="166"/>
      <c r="EF293" s="166"/>
      <c r="EG293" s="166"/>
      <c r="EH293" s="166"/>
      <c r="EI293" s="166"/>
      <c r="EJ293" s="166"/>
      <c r="EK293" s="166"/>
      <c r="EL293" s="166"/>
      <c r="EM293" s="166"/>
      <c r="EN293" s="166"/>
      <c r="EO293" s="166"/>
      <c r="EP293" s="166"/>
      <c r="EQ293" s="166"/>
      <c r="ER293" s="166"/>
      <c r="ES293" s="166"/>
      <c r="ET293" s="166"/>
      <c r="EU293" s="166"/>
      <c r="EV293" s="166"/>
      <c r="EW293" s="166"/>
      <c r="EX293" s="166"/>
      <c r="EY293" s="166"/>
      <c r="EZ293" s="166"/>
      <c r="FA293" s="166"/>
      <c r="FB293" s="166"/>
      <c r="FC293" s="166"/>
      <c r="FD293" s="166"/>
      <c r="FE293" s="166"/>
      <c r="FF293" s="166"/>
      <c r="FG293" s="166"/>
      <c r="FH293" s="166"/>
      <c r="FI293" s="166"/>
      <c r="FJ293" s="166"/>
      <c r="FK293" s="166"/>
      <c r="FL293" s="166"/>
      <c r="FM293" s="166"/>
      <c r="FN293" s="166"/>
      <c r="FO293" s="166"/>
      <c r="FP293" s="166"/>
      <c r="FQ293" s="166"/>
      <c r="FR293" s="166"/>
      <c r="FS293" s="166"/>
      <c r="FT293" s="166"/>
      <c r="FU293" s="166"/>
      <c r="FV293" s="166"/>
      <c r="FW293" s="166"/>
      <c r="FX293" s="166"/>
      <c r="FY293" s="166"/>
      <c r="FZ293" s="166"/>
      <c r="GA293" s="166"/>
      <c r="GB293" s="166"/>
      <c r="GC293" s="166"/>
      <c r="GD293" s="166"/>
      <c r="GE293" s="166"/>
      <c r="GF293" s="166"/>
      <c r="GG293" s="166"/>
      <c r="GH293" s="166"/>
      <c r="GI293" s="166"/>
      <c r="GJ293" s="166"/>
      <c r="GK293" s="166"/>
      <c r="GL293" s="166"/>
      <c r="GM293" s="166"/>
      <c r="GN293" s="166"/>
      <c r="GO293" s="166"/>
      <c r="GP293" s="166"/>
      <c r="GQ293" s="166"/>
      <c r="GR293" s="166"/>
      <c r="GS293" s="166"/>
      <c r="GT293" s="166"/>
      <c r="GU293" s="166"/>
      <c r="GV293" s="166"/>
      <c r="GW293" s="166"/>
      <c r="GX293" s="166"/>
      <c r="GY293" s="166"/>
      <c r="GZ293" s="166"/>
      <c r="HA293" s="166"/>
      <c r="HB293" s="166"/>
      <c r="HC293" s="166"/>
      <c r="HD293" s="166"/>
      <c r="HE293" s="166"/>
      <c r="HF293" s="166"/>
      <c r="HG293" s="166"/>
      <c r="HH293" s="166"/>
      <c r="HI293" s="166"/>
      <c r="HJ293" s="166"/>
      <c r="HK293" s="166"/>
      <c r="HL293" s="166"/>
      <c r="HM293" s="166"/>
      <c r="HN293" s="166"/>
      <c r="HO293" s="166"/>
      <c r="HP293" s="166"/>
      <c r="HQ293" s="166"/>
      <c r="HR293" s="166"/>
      <c r="HS293" s="166"/>
      <c r="HT293" s="166"/>
      <c r="HU293" s="166"/>
      <c r="HV293" s="166"/>
      <c r="HW293" s="166"/>
      <c r="HX293" s="166"/>
      <c r="HY293" s="166"/>
      <c r="HZ293" s="166"/>
      <c r="IA293" s="166"/>
      <c r="IB293" s="166"/>
      <c r="IC293" s="166"/>
      <c r="ID293" s="166"/>
      <c r="IE293" s="166"/>
      <c r="IF293" s="166"/>
      <c r="IG293" s="166"/>
      <c r="IH293" s="166"/>
      <c r="II293" s="166"/>
      <c r="IJ293" s="166"/>
      <c r="IK293" s="166"/>
      <c r="IL293" s="166"/>
      <c r="IM293" s="166"/>
      <c r="IN293" s="166"/>
      <c r="IO293" s="166"/>
      <c r="IP293" s="166"/>
      <c r="IQ293" s="166"/>
      <c r="IR293" s="166"/>
      <c r="IS293" s="166"/>
      <c r="IT293" s="166"/>
      <c r="IU293" s="166"/>
      <c r="IV293" s="166"/>
    </row>
    <row r="294" spans="1:256" s="220" customFormat="1" ht="26.4" x14ac:dyDescent="0.25">
      <c r="A294" s="235" t="s">
        <v>252</v>
      </c>
      <c r="B294" s="293">
        <v>510</v>
      </c>
      <c r="C294" s="246" t="s">
        <v>279</v>
      </c>
      <c r="D294" s="246" t="s">
        <v>189</v>
      </c>
      <c r="E294" s="246" t="s">
        <v>420</v>
      </c>
      <c r="F294" s="246" t="s">
        <v>253</v>
      </c>
      <c r="G294" s="238">
        <v>1600</v>
      </c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7"/>
      <c r="BD294" s="207"/>
      <c r="BE294" s="207"/>
      <c r="BF294" s="207"/>
      <c r="BG294" s="207"/>
      <c r="BH294" s="207"/>
      <c r="BI294" s="207"/>
      <c r="BJ294" s="207"/>
      <c r="BK294" s="207"/>
      <c r="BL294" s="207"/>
      <c r="BM294" s="207"/>
      <c r="BN294" s="207"/>
      <c r="BO294" s="207"/>
      <c r="BP294" s="207"/>
      <c r="BQ294" s="207"/>
      <c r="BR294" s="207"/>
      <c r="BS294" s="207"/>
      <c r="BT294" s="207"/>
      <c r="BU294" s="207"/>
      <c r="BV294" s="207"/>
      <c r="BW294" s="207"/>
      <c r="BX294" s="207"/>
      <c r="BY294" s="207"/>
      <c r="BZ294" s="207"/>
      <c r="CA294" s="207"/>
      <c r="CB294" s="207"/>
      <c r="CC294" s="207"/>
      <c r="CD294" s="207"/>
      <c r="CE294" s="207"/>
      <c r="CF294" s="207"/>
      <c r="CG294" s="207"/>
      <c r="CH294" s="207"/>
      <c r="CI294" s="207"/>
      <c r="CJ294" s="207"/>
      <c r="CK294" s="207"/>
      <c r="CL294" s="207"/>
      <c r="CM294" s="207"/>
      <c r="CN294" s="207"/>
      <c r="CO294" s="207"/>
      <c r="CP294" s="207"/>
      <c r="CQ294" s="207"/>
      <c r="CR294" s="207"/>
      <c r="CS294" s="207"/>
      <c r="CT294" s="207"/>
      <c r="CU294" s="207"/>
      <c r="CV294" s="207"/>
      <c r="CW294" s="207"/>
      <c r="CX294" s="207"/>
      <c r="CY294" s="207"/>
      <c r="CZ294" s="207"/>
      <c r="DA294" s="207"/>
      <c r="DB294" s="207"/>
      <c r="DC294" s="207"/>
      <c r="DD294" s="207"/>
      <c r="DE294" s="207"/>
      <c r="DF294" s="207"/>
      <c r="DG294" s="207"/>
      <c r="DH294" s="207"/>
      <c r="DI294" s="207"/>
      <c r="DJ294" s="207"/>
      <c r="DK294" s="207"/>
      <c r="DL294" s="207"/>
      <c r="DM294" s="207"/>
      <c r="DN294" s="207"/>
      <c r="DO294" s="207"/>
      <c r="DP294" s="207"/>
      <c r="DQ294" s="207"/>
      <c r="DR294" s="207"/>
      <c r="DS294" s="207"/>
      <c r="DT294" s="207"/>
      <c r="DU294" s="207"/>
      <c r="DV294" s="207"/>
      <c r="DW294" s="207"/>
      <c r="DX294" s="207"/>
      <c r="DY294" s="207"/>
      <c r="DZ294" s="207"/>
      <c r="EA294" s="207"/>
      <c r="EB294" s="207"/>
      <c r="EC294" s="207"/>
      <c r="ED294" s="207"/>
      <c r="EE294" s="207"/>
      <c r="EF294" s="207"/>
      <c r="EG294" s="207"/>
      <c r="EH294" s="207"/>
      <c r="EI294" s="207"/>
      <c r="EJ294" s="207"/>
      <c r="EK294" s="207"/>
      <c r="EL294" s="207"/>
      <c r="EM294" s="207"/>
      <c r="EN294" s="207"/>
      <c r="EO294" s="207"/>
      <c r="EP294" s="207"/>
      <c r="EQ294" s="207"/>
      <c r="ER294" s="207"/>
      <c r="ES294" s="207"/>
      <c r="ET294" s="207"/>
      <c r="EU294" s="207"/>
      <c r="EV294" s="207"/>
      <c r="EW294" s="207"/>
      <c r="EX294" s="207"/>
      <c r="EY294" s="207"/>
      <c r="EZ294" s="207"/>
      <c r="FA294" s="207"/>
      <c r="FB294" s="207"/>
      <c r="FC294" s="207"/>
      <c r="FD294" s="207"/>
      <c r="FE294" s="207"/>
      <c r="FF294" s="207"/>
      <c r="FG294" s="207"/>
      <c r="FH294" s="207"/>
      <c r="FI294" s="207"/>
      <c r="FJ294" s="207"/>
      <c r="FK294" s="207"/>
      <c r="FL294" s="207"/>
      <c r="FM294" s="207"/>
      <c r="FN294" s="207"/>
      <c r="FO294" s="207"/>
      <c r="FP294" s="207"/>
      <c r="FQ294" s="207"/>
      <c r="FR294" s="207"/>
      <c r="FS294" s="207"/>
      <c r="FT294" s="207"/>
      <c r="FU294" s="207"/>
      <c r="FV294" s="207"/>
      <c r="FW294" s="207"/>
      <c r="FX294" s="207"/>
      <c r="FY294" s="207"/>
      <c r="FZ294" s="207"/>
      <c r="GA294" s="207"/>
      <c r="GB294" s="207"/>
      <c r="GC294" s="207"/>
      <c r="GD294" s="207"/>
      <c r="GE294" s="207"/>
      <c r="GF294" s="207"/>
      <c r="GG294" s="207"/>
      <c r="GH294" s="207"/>
      <c r="GI294" s="207"/>
      <c r="GJ294" s="207"/>
      <c r="GK294" s="207"/>
      <c r="GL294" s="207"/>
      <c r="GM294" s="207"/>
      <c r="GN294" s="207"/>
      <c r="GO294" s="207"/>
      <c r="GP294" s="207"/>
      <c r="GQ294" s="207"/>
      <c r="GR294" s="207"/>
      <c r="GS294" s="207"/>
      <c r="GT294" s="207"/>
      <c r="GU294" s="207"/>
      <c r="GV294" s="207"/>
      <c r="GW294" s="207"/>
      <c r="GX294" s="207"/>
      <c r="GY294" s="207"/>
      <c r="GZ294" s="207"/>
      <c r="HA294" s="207"/>
      <c r="HB294" s="207"/>
      <c r="HC294" s="207"/>
      <c r="HD294" s="207"/>
      <c r="HE294" s="207"/>
      <c r="HF294" s="207"/>
      <c r="HG294" s="207"/>
      <c r="HH294" s="207"/>
      <c r="HI294" s="207"/>
      <c r="HJ294" s="207"/>
      <c r="HK294" s="207"/>
      <c r="HL294" s="207"/>
      <c r="HM294" s="207"/>
      <c r="HN294" s="207"/>
      <c r="HO294" s="207"/>
      <c r="HP294" s="207"/>
      <c r="HQ294" s="207"/>
      <c r="HR294" s="207"/>
      <c r="HS294" s="207"/>
      <c r="HT294" s="207"/>
      <c r="HU294" s="207"/>
      <c r="HV294" s="207"/>
      <c r="HW294" s="207"/>
      <c r="HX294" s="207"/>
      <c r="HY294" s="207"/>
      <c r="HZ294" s="207"/>
      <c r="IA294" s="207"/>
      <c r="IB294" s="207"/>
      <c r="IC294" s="207"/>
      <c r="ID294" s="207"/>
      <c r="IE294" s="207"/>
      <c r="IF294" s="207"/>
      <c r="IG294" s="207"/>
      <c r="IH294" s="207"/>
      <c r="II294" s="207"/>
      <c r="IJ294" s="207"/>
      <c r="IK294" s="207"/>
      <c r="IL294" s="207"/>
      <c r="IM294" s="207"/>
      <c r="IN294" s="207"/>
      <c r="IO294" s="207"/>
      <c r="IP294" s="207"/>
      <c r="IQ294" s="207"/>
      <c r="IR294" s="207"/>
      <c r="IS294" s="207"/>
      <c r="IT294" s="207"/>
      <c r="IU294" s="207"/>
      <c r="IV294" s="207"/>
    </row>
    <row r="295" spans="1:256" s="220" customFormat="1" ht="31.2" x14ac:dyDescent="0.3">
      <c r="A295" s="271" t="s">
        <v>424</v>
      </c>
      <c r="B295" s="304">
        <v>510</v>
      </c>
      <c r="C295" s="267" t="s">
        <v>222</v>
      </c>
      <c r="D295" s="267"/>
      <c r="E295" s="267"/>
      <c r="F295" s="267"/>
      <c r="G295" s="268">
        <f>SUM(G296)</f>
        <v>5000</v>
      </c>
      <c r="H295" s="207"/>
      <c r="I295" s="207"/>
      <c r="J295" s="207"/>
      <c r="K295" s="207"/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07"/>
      <c r="W295" s="207"/>
      <c r="X295" s="207"/>
      <c r="Y295" s="207"/>
      <c r="Z295" s="207"/>
      <c r="AA295" s="207"/>
      <c r="AB295" s="207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7"/>
      <c r="BA295" s="207"/>
      <c r="BB295" s="207"/>
      <c r="BC295" s="207"/>
      <c r="BD295" s="207"/>
      <c r="BE295" s="207"/>
      <c r="BF295" s="207"/>
      <c r="BG295" s="207"/>
      <c r="BH295" s="207"/>
      <c r="BI295" s="207"/>
      <c r="BJ295" s="207"/>
      <c r="BK295" s="207"/>
      <c r="BL295" s="207"/>
      <c r="BM295" s="207"/>
      <c r="BN295" s="207"/>
      <c r="BO295" s="207"/>
      <c r="BP295" s="207"/>
      <c r="BQ295" s="207"/>
      <c r="BR295" s="207"/>
      <c r="BS295" s="207"/>
      <c r="BT295" s="207"/>
      <c r="BU295" s="207"/>
      <c r="BV295" s="207"/>
      <c r="BW295" s="207"/>
      <c r="BX295" s="207"/>
      <c r="BY295" s="207"/>
      <c r="BZ295" s="207"/>
      <c r="CA295" s="207"/>
      <c r="CB295" s="207"/>
      <c r="CC295" s="207"/>
      <c r="CD295" s="207"/>
      <c r="CE295" s="207"/>
      <c r="CF295" s="207"/>
      <c r="CG295" s="207"/>
      <c r="CH295" s="207"/>
      <c r="CI295" s="207"/>
      <c r="CJ295" s="207"/>
      <c r="CK295" s="207"/>
      <c r="CL295" s="207"/>
      <c r="CM295" s="207"/>
      <c r="CN295" s="207"/>
      <c r="CO295" s="207"/>
      <c r="CP295" s="207"/>
      <c r="CQ295" s="207"/>
      <c r="CR295" s="207"/>
      <c r="CS295" s="207"/>
      <c r="CT295" s="207"/>
      <c r="CU295" s="207"/>
      <c r="CV295" s="207"/>
      <c r="CW295" s="207"/>
      <c r="CX295" s="207"/>
      <c r="CY295" s="207"/>
      <c r="CZ295" s="207"/>
      <c r="DA295" s="207"/>
      <c r="DB295" s="207"/>
      <c r="DC295" s="207"/>
      <c r="DD295" s="207"/>
      <c r="DE295" s="207"/>
      <c r="DF295" s="207"/>
      <c r="DG295" s="207"/>
      <c r="DH295" s="207"/>
      <c r="DI295" s="207"/>
      <c r="DJ295" s="207"/>
      <c r="DK295" s="207"/>
      <c r="DL295" s="207"/>
      <c r="DM295" s="207"/>
      <c r="DN295" s="207"/>
      <c r="DO295" s="207"/>
      <c r="DP295" s="207"/>
      <c r="DQ295" s="207"/>
      <c r="DR295" s="207"/>
      <c r="DS295" s="207"/>
      <c r="DT295" s="207"/>
      <c r="DU295" s="207"/>
      <c r="DV295" s="207"/>
      <c r="DW295" s="207"/>
      <c r="DX295" s="207"/>
      <c r="DY295" s="207"/>
      <c r="DZ295" s="207"/>
      <c r="EA295" s="207"/>
      <c r="EB295" s="207"/>
      <c r="EC295" s="207"/>
      <c r="ED295" s="207"/>
      <c r="EE295" s="207"/>
      <c r="EF295" s="207"/>
      <c r="EG295" s="207"/>
      <c r="EH295" s="207"/>
      <c r="EI295" s="207"/>
      <c r="EJ295" s="207"/>
      <c r="EK295" s="207"/>
      <c r="EL295" s="207"/>
      <c r="EM295" s="207"/>
      <c r="EN295" s="207"/>
      <c r="EO295" s="207"/>
      <c r="EP295" s="207"/>
      <c r="EQ295" s="207"/>
      <c r="ER295" s="207"/>
      <c r="ES295" s="207"/>
      <c r="ET295" s="207"/>
      <c r="EU295" s="207"/>
      <c r="EV295" s="207"/>
      <c r="EW295" s="207"/>
      <c r="EX295" s="207"/>
      <c r="EY295" s="207"/>
      <c r="EZ295" s="207"/>
      <c r="FA295" s="207"/>
      <c r="FB295" s="207"/>
      <c r="FC295" s="207"/>
      <c r="FD295" s="207"/>
      <c r="FE295" s="207"/>
      <c r="FF295" s="207"/>
      <c r="FG295" s="207"/>
      <c r="FH295" s="207"/>
      <c r="FI295" s="207"/>
      <c r="FJ295" s="207"/>
      <c r="FK295" s="207"/>
      <c r="FL295" s="207"/>
      <c r="FM295" s="207"/>
      <c r="FN295" s="207"/>
      <c r="FO295" s="207"/>
      <c r="FP295" s="207"/>
      <c r="FQ295" s="207"/>
      <c r="FR295" s="207"/>
      <c r="FS295" s="207"/>
      <c r="FT295" s="207"/>
      <c r="FU295" s="207"/>
      <c r="FV295" s="207"/>
      <c r="FW295" s="207"/>
      <c r="FX295" s="207"/>
      <c r="FY295" s="207"/>
      <c r="FZ295" s="207"/>
      <c r="GA295" s="207"/>
      <c r="GB295" s="207"/>
      <c r="GC295" s="207"/>
      <c r="GD295" s="207"/>
      <c r="GE295" s="207"/>
      <c r="GF295" s="207"/>
      <c r="GG295" s="207"/>
      <c r="GH295" s="207"/>
      <c r="GI295" s="207"/>
      <c r="GJ295" s="207"/>
      <c r="GK295" s="207"/>
      <c r="GL295" s="207"/>
      <c r="GM295" s="207"/>
      <c r="GN295" s="207"/>
      <c r="GO295" s="207"/>
      <c r="GP295" s="207"/>
      <c r="GQ295" s="207"/>
      <c r="GR295" s="207"/>
      <c r="GS295" s="207"/>
      <c r="GT295" s="207"/>
      <c r="GU295" s="207"/>
      <c r="GV295" s="207"/>
      <c r="GW295" s="207"/>
      <c r="GX295" s="207"/>
      <c r="GY295" s="207"/>
      <c r="GZ295" s="207"/>
      <c r="HA295" s="207"/>
      <c r="HB295" s="207"/>
      <c r="HC295" s="207"/>
      <c r="HD295" s="207"/>
      <c r="HE295" s="207"/>
      <c r="HF295" s="207"/>
      <c r="HG295" s="207"/>
      <c r="HH295" s="207"/>
      <c r="HI295" s="207"/>
      <c r="HJ295" s="207"/>
      <c r="HK295" s="207"/>
      <c r="HL295" s="207"/>
      <c r="HM295" s="207"/>
      <c r="HN295" s="207"/>
      <c r="HO295" s="207"/>
      <c r="HP295" s="207"/>
      <c r="HQ295" s="207"/>
      <c r="HR295" s="207"/>
      <c r="HS295" s="207"/>
      <c r="HT295" s="207"/>
      <c r="HU295" s="207"/>
      <c r="HV295" s="207"/>
      <c r="HW295" s="207"/>
      <c r="HX295" s="207"/>
      <c r="HY295" s="207"/>
      <c r="HZ295" s="207"/>
      <c r="IA295" s="207"/>
      <c r="IB295" s="207"/>
      <c r="IC295" s="207"/>
      <c r="ID295" s="207"/>
      <c r="IE295" s="207"/>
      <c r="IF295" s="207"/>
      <c r="IG295" s="207"/>
      <c r="IH295" s="207"/>
      <c r="II295" s="207"/>
      <c r="IJ295" s="207"/>
      <c r="IK295" s="207"/>
      <c r="IL295" s="207"/>
      <c r="IM295" s="207"/>
      <c r="IN295" s="207"/>
      <c r="IO295" s="207"/>
      <c r="IP295" s="207"/>
      <c r="IQ295" s="207"/>
      <c r="IR295" s="207"/>
      <c r="IS295" s="207"/>
      <c r="IT295" s="207"/>
      <c r="IU295" s="207"/>
      <c r="IV295" s="207"/>
    </row>
    <row r="296" spans="1:256" s="220" customFormat="1" ht="28.8" x14ac:dyDescent="0.3">
      <c r="A296" s="282" t="s">
        <v>425</v>
      </c>
      <c r="B296" s="288">
        <v>510</v>
      </c>
      <c r="C296" s="279" t="s">
        <v>222</v>
      </c>
      <c r="D296" s="279" t="s">
        <v>187</v>
      </c>
      <c r="E296" s="279" t="s">
        <v>427</v>
      </c>
      <c r="F296" s="279"/>
      <c r="G296" s="280">
        <f>SUM(G297+G299)</f>
        <v>5000</v>
      </c>
      <c r="H296" s="207"/>
      <c r="I296" s="207"/>
      <c r="J296" s="207"/>
      <c r="K296" s="207"/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07"/>
      <c r="W296" s="207"/>
      <c r="X296" s="207"/>
      <c r="Y296" s="207"/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7"/>
      <c r="BA296" s="207"/>
      <c r="BB296" s="207"/>
      <c r="BC296" s="207"/>
      <c r="BD296" s="207"/>
      <c r="BE296" s="207"/>
      <c r="BF296" s="207"/>
      <c r="BG296" s="207"/>
      <c r="BH296" s="207"/>
      <c r="BI296" s="207"/>
      <c r="BJ296" s="207"/>
      <c r="BK296" s="207"/>
      <c r="BL296" s="207"/>
      <c r="BM296" s="207"/>
      <c r="BN296" s="207"/>
      <c r="BO296" s="207"/>
      <c r="BP296" s="207"/>
      <c r="BQ296" s="207"/>
      <c r="BR296" s="207"/>
      <c r="BS296" s="207"/>
      <c r="BT296" s="207"/>
      <c r="BU296" s="207"/>
      <c r="BV296" s="207"/>
      <c r="BW296" s="207"/>
      <c r="BX296" s="207"/>
      <c r="BY296" s="207"/>
      <c r="BZ296" s="207"/>
      <c r="CA296" s="207"/>
      <c r="CB296" s="207"/>
      <c r="CC296" s="207"/>
      <c r="CD296" s="207"/>
      <c r="CE296" s="207"/>
      <c r="CF296" s="207"/>
      <c r="CG296" s="207"/>
      <c r="CH296" s="207"/>
      <c r="CI296" s="207"/>
      <c r="CJ296" s="207"/>
      <c r="CK296" s="207"/>
      <c r="CL296" s="207"/>
      <c r="CM296" s="207"/>
      <c r="CN296" s="207"/>
      <c r="CO296" s="207"/>
      <c r="CP296" s="207"/>
      <c r="CQ296" s="207"/>
      <c r="CR296" s="207"/>
      <c r="CS296" s="207"/>
      <c r="CT296" s="207"/>
      <c r="CU296" s="207"/>
      <c r="CV296" s="207"/>
      <c r="CW296" s="207"/>
      <c r="CX296" s="207"/>
      <c r="CY296" s="207"/>
      <c r="CZ296" s="207"/>
      <c r="DA296" s="207"/>
      <c r="DB296" s="207"/>
      <c r="DC296" s="207"/>
      <c r="DD296" s="207"/>
      <c r="DE296" s="207"/>
      <c r="DF296" s="207"/>
      <c r="DG296" s="207"/>
      <c r="DH296" s="207"/>
      <c r="DI296" s="207"/>
      <c r="DJ296" s="207"/>
      <c r="DK296" s="207"/>
      <c r="DL296" s="207"/>
      <c r="DM296" s="207"/>
      <c r="DN296" s="207"/>
      <c r="DO296" s="207"/>
      <c r="DP296" s="207"/>
      <c r="DQ296" s="207"/>
      <c r="DR296" s="207"/>
      <c r="DS296" s="207"/>
      <c r="DT296" s="207"/>
      <c r="DU296" s="207"/>
      <c r="DV296" s="207"/>
      <c r="DW296" s="207"/>
      <c r="DX296" s="207"/>
      <c r="DY296" s="207"/>
      <c r="DZ296" s="207"/>
      <c r="EA296" s="207"/>
      <c r="EB296" s="207"/>
      <c r="EC296" s="207"/>
      <c r="ED296" s="207"/>
      <c r="EE296" s="207"/>
      <c r="EF296" s="207"/>
      <c r="EG296" s="207"/>
      <c r="EH296" s="207"/>
      <c r="EI296" s="207"/>
      <c r="EJ296" s="207"/>
      <c r="EK296" s="207"/>
      <c r="EL296" s="207"/>
      <c r="EM296" s="207"/>
      <c r="EN296" s="207"/>
      <c r="EO296" s="207"/>
      <c r="EP296" s="207"/>
      <c r="EQ296" s="207"/>
      <c r="ER296" s="207"/>
      <c r="ES296" s="207"/>
      <c r="ET296" s="207"/>
      <c r="EU296" s="207"/>
      <c r="EV296" s="207"/>
      <c r="EW296" s="207"/>
      <c r="EX296" s="207"/>
      <c r="EY296" s="207"/>
      <c r="EZ296" s="207"/>
      <c r="FA296" s="207"/>
      <c r="FB296" s="207"/>
      <c r="FC296" s="207"/>
      <c r="FD296" s="207"/>
      <c r="FE296" s="207"/>
      <c r="FF296" s="207"/>
      <c r="FG296" s="207"/>
      <c r="FH296" s="207"/>
      <c r="FI296" s="207"/>
      <c r="FJ296" s="207"/>
      <c r="FK296" s="207"/>
      <c r="FL296" s="207"/>
      <c r="FM296" s="207"/>
      <c r="FN296" s="207"/>
      <c r="FO296" s="207"/>
      <c r="FP296" s="207"/>
      <c r="FQ296" s="207"/>
      <c r="FR296" s="207"/>
      <c r="FS296" s="207"/>
      <c r="FT296" s="207"/>
      <c r="FU296" s="207"/>
      <c r="FV296" s="207"/>
      <c r="FW296" s="207"/>
      <c r="FX296" s="207"/>
      <c r="FY296" s="207"/>
      <c r="FZ296" s="207"/>
      <c r="GA296" s="207"/>
      <c r="GB296" s="207"/>
      <c r="GC296" s="207"/>
      <c r="GD296" s="207"/>
      <c r="GE296" s="207"/>
      <c r="GF296" s="207"/>
      <c r="GG296" s="207"/>
      <c r="GH296" s="207"/>
      <c r="GI296" s="207"/>
      <c r="GJ296" s="207"/>
      <c r="GK296" s="207"/>
      <c r="GL296" s="207"/>
      <c r="GM296" s="207"/>
      <c r="GN296" s="207"/>
      <c r="GO296" s="207"/>
      <c r="GP296" s="207"/>
      <c r="GQ296" s="207"/>
      <c r="GR296" s="207"/>
      <c r="GS296" s="207"/>
      <c r="GT296" s="207"/>
      <c r="GU296" s="207"/>
      <c r="GV296" s="207"/>
      <c r="GW296" s="207"/>
      <c r="GX296" s="207"/>
      <c r="GY296" s="207"/>
      <c r="GZ296" s="207"/>
      <c r="HA296" s="207"/>
      <c r="HB296" s="207"/>
      <c r="HC296" s="207"/>
      <c r="HD296" s="207"/>
      <c r="HE296" s="207"/>
      <c r="HF296" s="207"/>
      <c r="HG296" s="207"/>
      <c r="HH296" s="207"/>
      <c r="HI296" s="207"/>
      <c r="HJ296" s="207"/>
      <c r="HK296" s="207"/>
      <c r="HL296" s="207"/>
      <c r="HM296" s="207"/>
      <c r="HN296" s="207"/>
      <c r="HO296" s="207"/>
      <c r="HP296" s="207"/>
      <c r="HQ296" s="207"/>
      <c r="HR296" s="207"/>
      <c r="HS296" s="207"/>
      <c r="HT296" s="207"/>
      <c r="HU296" s="207"/>
      <c r="HV296" s="207"/>
      <c r="HW296" s="207"/>
      <c r="HX296" s="207"/>
      <c r="HY296" s="207"/>
      <c r="HZ296" s="207"/>
      <c r="IA296" s="207"/>
      <c r="IB296" s="207"/>
      <c r="IC296" s="207"/>
      <c r="ID296" s="207"/>
      <c r="IE296" s="207"/>
      <c r="IF296" s="207"/>
      <c r="IG296" s="207"/>
      <c r="IH296" s="207"/>
      <c r="II296" s="207"/>
      <c r="IJ296" s="207"/>
      <c r="IK296" s="207"/>
      <c r="IL296" s="207"/>
      <c r="IM296" s="207"/>
      <c r="IN296" s="207"/>
      <c r="IO296" s="207"/>
      <c r="IP296" s="207"/>
      <c r="IQ296" s="207"/>
      <c r="IR296" s="207"/>
      <c r="IS296" s="207"/>
      <c r="IT296" s="207"/>
      <c r="IU296" s="207"/>
      <c r="IV296" s="207"/>
    </row>
    <row r="297" spans="1:256" s="220" customFormat="1" ht="26.4" x14ac:dyDescent="0.25">
      <c r="A297" s="235" t="s">
        <v>426</v>
      </c>
      <c r="B297" s="293">
        <v>510</v>
      </c>
      <c r="C297" s="246" t="s">
        <v>222</v>
      </c>
      <c r="D297" s="246" t="s">
        <v>187</v>
      </c>
      <c r="E297" s="246" t="s">
        <v>427</v>
      </c>
      <c r="F297" s="246"/>
      <c r="G297" s="238">
        <f>SUM(G298)</f>
        <v>2000</v>
      </c>
      <c r="H297" s="207"/>
      <c r="I297" s="207"/>
      <c r="J297" s="207"/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  <c r="W297" s="207"/>
      <c r="X297" s="207"/>
      <c r="Y297" s="207"/>
      <c r="Z297" s="207"/>
      <c r="AA297" s="207"/>
      <c r="AB297" s="207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7"/>
      <c r="BA297" s="207"/>
      <c r="BB297" s="207"/>
      <c r="BC297" s="207"/>
      <c r="BD297" s="207"/>
      <c r="BE297" s="207"/>
      <c r="BF297" s="207"/>
      <c r="BG297" s="207"/>
      <c r="BH297" s="207"/>
      <c r="BI297" s="207"/>
      <c r="BJ297" s="207"/>
      <c r="BK297" s="207"/>
      <c r="BL297" s="207"/>
      <c r="BM297" s="207"/>
      <c r="BN297" s="207"/>
      <c r="BO297" s="207"/>
      <c r="BP297" s="207"/>
      <c r="BQ297" s="207"/>
      <c r="BR297" s="207"/>
      <c r="BS297" s="207"/>
      <c r="BT297" s="207"/>
      <c r="BU297" s="207"/>
      <c r="BV297" s="207"/>
      <c r="BW297" s="207"/>
      <c r="BX297" s="207"/>
      <c r="BY297" s="207"/>
      <c r="BZ297" s="207"/>
      <c r="CA297" s="207"/>
      <c r="CB297" s="207"/>
      <c r="CC297" s="207"/>
      <c r="CD297" s="207"/>
      <c r="CE297" s="207"/>
      <c r="CF297" s="207"/>
      <c r="CG297" s="207"/>
      <c r="CH297" s="207"/>
      <c r="CI297" s="207"/>
      <c r="CJ297" s="207"/>
      <c r="CK297" s="207"/>
      <c r="CL297" s="207"/>
      <c r="CM297" s="207"/>
      <c r="CN297" s="207"/>
      <c r="CO297" s="207"/>
      <c r="CP297" s="207"/>
      <c r="CQ297" s="207"/>
      <c r="CR297" s="207"/>
      <c r="CS297" s="207"/>
      <c r="CT297" s="207"/>
      <c r="CU297" s="207"/>
      <c r="CV297" s="207"/>
      <c r="CW297" s="207"/>
      <c r="CX297" s="207"/>
      <c r="CY297" s="207"/>
      <c r="CZ297" s="207"/>
      <c r="DA297" s="207"/>
      <c r="DB297" s="207"/>
      <c r="DC297" s="207"/>
      <c r="DD297" s="207"/>
      <c r="DE297" s="207"/>
      <c r="DF297" s="207"/>
      <c r="DG297" s="207"/>
      <c r="DH297" s="207"/>
      <c r="DI297" s="207"/>
      <c r="DJ297" s="207"/>
      <c r="DK297" s="207"/>
      <c r="DL297" s="207"/>
      <c r="DM297" s="207"/>
      <c r="DN297" s="207"/>
      <c r="DO297" s="207"/>
      <c r="DP297" s="207"/>
      <c r="DQ297" s="207"/>
      <c r="DR297" s="207"/>
      <c r="DS297" s="207"/>
      <c r="DT297" s="207"/>
      <c r="DU297" s="207"/>
      <c r="DV297" s="207"/>
      <c r="DW297" s="207"/>
      <c r="DX297" s="207"/>
      <c r="DY297" s="207"/>
      <c r="DZ297" s="207"/>
      <c r="EA297" s="207"/>
      <c r="EB297" s="207"/>
      <c r="EC297" s="207"/>
      <c r="ED297" s="207"/>
      <c r="EE297" s="207"/>
      <c r="EF297" s="207"/>
      <c r="EG297" s="207"/>
      <c r="EH297" s="207"/>
      <c r="EI297" s="207"/>
      <c r="EJ297" s="207"/>
      <c r="EK297" s="207"/>
      <c r="EL297" s="207"/>
      <c r="EM297" s="207"/>
      <c r="EN297" s="207"/>
      <c r="EO297" s="207"/>
      <c r="EP297" s="207"/>
      <c r="EQ297" s="207"/>
      <c r="ER297" s="207"/>
      <c r="ES297" s="207"/>
      <c r="ET297" s="207"/>
      <c r="EU297" s="207"/>
      <c r="EV297" s="207"/>
      <c r="EW297" s="207"/>
      <c r="EX297" s="207"/>
      <c r="EY297" s="207"/>
      <c r="EZ297" s="207"/>
      <c r="FA297" s="207"/>
      <c r="FB297" s="207"/>
      <c r="FC297" s="207"/>
      <c r="FD297" s="207"/>
      <c r="FE297" s="207"/>
      <c r="FF297" s="207"/>
      <c r="FG297" s="207"/>
      <c r="FH297" s="207"/>
      <c r="FI297" s="207"/>
      <c r="FJ297" s="207"/>
      <c r="FK297" s="207"/>
      <c r="FL297" s="207"/>
      <c r="FM297" s="207"/>
      <c r="FN297" s="207"/>
      <c r="FO297" s="207"/>
      <c r="FP297" s="207"/>
      <c r="FQ297" s="207"/>
      <c r="FR297" s="207"/>
      <c r="FS297" s="207"/>
      <c r="FT297" s="207"/>
      <c r="FU297" s="207"/>
      <c r="FV297" s="207"/>
      <c r="FW297" s="207"/>
      <c r="FX297" s="207"/>
      <c r="FY297" s="207"/>
      <c r="FZ297" s="207"/>
      <c r="GA297" s="207"/>
      <c r="GB297" s="207"/>
      <c r="GC297" s="207"/>
      <c r="GD297" s="207"/>
      <c r="GE297" s="207"/>
      <c r="GF297" s="207"/>
      <c r="GG297" s="207"/>
      <c r="GH297" s="207"/>
      <c r="GI297" s="207"/>
      <c r="GJ297" s="207"/>
      <c r="GK297" s="207"/>
      <c r="GL297" s="207"/>
      <c r="GM297" s="207"/>
      <c r="GN297" s="207"/>
      <c r="GO297" s="207"/>
      <c r="GP297" s="207"/>
      <c r="GQ297" s="207"/>
      <c r="GR297" s="207"/>
      <c r="GS297" s="207"/>
      <c r="GT297" s="207"/>
      <c r="GU297" s="207"/>
      <c r="GV297" s="207"/>
      <c r="GW297" s="207"/>
      <c r="GX297" s="207"/>
      <c r="GY297" s="207"/>
      <c r="GZ297" s="207"/>
      <c r="HA297" s="207"/>
      <c r="HB297" s="207"/>
      <c r="HC297" s="207"/>
      <c r="HD297" s="207"/>
      <c r="HE297" s="207"/>
      <c r="HF297" s="207"/>
      <c r="HG297" s="207"/>
      <c r="HH297" s="207"/>
      <c r="HI297" s="207"/>
      <c r="HJ297" s="207"/>
      <c r="HK297" s="207"/>
      <c r="HL297" s="207"/>
      <c r="HM297" s="207"/>
      <c r="HN297" s="207"/>
      <c r="HO297" s="207"/>
      <c r="HP297" s="207"/>
      <c r="HQ297" s="207"/>
      <c r="HR297" s="207"/>
      <c r="HS297" s="207"/>
      <c r="HT297" s="207"/>
      <c r="HU297" s="207"/>
      <c r="HV297" s="207"/>
      <c r="HW297" s="207"/>
      <c r="HX297" s="207"/>
      <c r="HY297" s="207"/>
      <c r="HZ297" s="207"/>
      <c r="IA297" s="207"/>
      <c r="IB297" s="207"/>
      <c r="IC297" s="207"/>
      <c r="ID297" s="207"/>
      <c r="IE297" s="207"/>
      <c r="IF297" s="207"/>
      <c r="IG297" s="207"/>
      <c r="IH297" s="207"/>
      <c r="II297" s="207"/>
      <c r="IJ297" s="207"/>
      <c r="IK297" s="207"/>
      <c r="IL297" s="207"/>
      <c r="IM297" s="207"/>
      <c r="IN297" s="207"/>
      <c r="IO297" s="207"/>
      <c r="IP297" s="207"/>
      <c r="IQ297" s="207"/>
      <c r="IR297" s="207"/>
      <c r="IS297" s="207"/>
      <c r="IT297" s="207"/>
      <c r="IU297" s="207"/>
      <c r="IV297" s="207"/>
    </row>
    <row r="298" spans="1:256" s="254" customFormat="1" ht="13.8" x14ac:dyDescent="0.25">
      <c r="A298" s="263" t="s">
        <v>428</v>
      </c>
      <c r="B298" s="294">
        <v>510</v>
      </c>
      <c r="C298" s="256" t="s">
        <v>222</v>
      </c>
      <c r="D298" s="256" t="s">
        <v>187</v>
      </c>
      <c r="E298" s="256" t="s">
        <v>427</v>
      </c>
      <c r="F298" s="256" t="s">
        <v>429</v>
      </c>
      <c r="G298" s="242">
        <v>2000</v>
      </c>
      <c r="H298" s="207"/>
      <c r="I298" s="207"/>
      <c r="J298" s="207"/>
      <c r="K298" s="207"/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07"/>
      <c r="W298" s="207"/>
      <c r="X298" s="207"/>
      <c r="Y298" s="207"/>
      <c r="Z298" s="207"/>
      <c r="AA298" s="207"/>
      <c r="AB298" s="207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7"/>
      <c r="BA298" s="207"/>
      <c r="BB298" s="207"/>
      <c r="BC298" s="207"/>
      <c r="BD298" s="207"/>
      <c r="BE298" s="207"/>
      <c r="BF298" s="207"/>
      <c r="BG298" s="207"/>
      <c r="BH298" s="207"/>
      <c r="BI298" s="207"/>
      <c r="BJ298" s="207"/>
      <c r="BK298" s="207"/>
      <c r="BL298" s="207"/>
      <c r="BM298" s="207"/>
      <c r="BN298" s="207"/>
      <c r="BO298" s="207"/>
      <c r="BP298" s="207"/>
      <c r="BQ298" s="207"/>
      <c r="BR298" s="207"/>
      <c r="BS298" s="207"/>
      <c r="BT298" s="207"/>
      <c r="BU298" s="207"/>
      <c r="BV298" s="207"/>
      <c r="BW298" s="207"/>
      <c r="BX298" s="207"/>
      <c r="BY298" s="207"/>
      <c r="BZ298" s="207"/>
      <c r="CA298" s="207"/>
      <c r="CB298" s="207"/>
      <c r="CC298" s="207"/>
      <c r="CD298" s="207"/>
      <c r="CE298" s="207"/>
      <c r="CF298" s="207"/>
      <c r="CG298" s="207"/>
      <c r="CH298" s="207"/>
      <c r="CI298" s="207"/>
      <c r="CJ298" s="207"/>
      <c r="CK298" s="207"/>
      <c r="CL298" s="207"/>
      <c r="CM298" s="207"/>
      <c r="CN298" s="207"/>
      <c r="CO298" s="207"/>
      <c r="CP298" s="207"/>
      <c r="CQ298" s="207"/>
      <c r="CR298" s="207"/>
      <c r="CS298" s="207"/>
      <c r="CT298" s="207"/>
      <c r="CU298" s="207"/>
      <c r="CV298" s="207"/>
      <c r="CW298" s="207"/>
      <c r="CX298" s="207"/>
      <c r="CY298" s="207"/>
      <c r="CZ298" s="207"/>
      <c r="DA298" s="207"/>
      <c r="DB298" s="207"/>
      <c r="DC298" s="207"/>
      <c r="DD298" s="207"/>
      <c r="DE298" s="207"/>
      <c r="DF298" s="207"/>
      <c r="DG298" s="207"/>
      <c r="DH298" s="207"/>
      <c r="DI298" s="207"/>
      <c r="DJ298" s="207"/>
      <c r="DK298" s="207"/>
      <c r="DL298" s="207"/>
      <c r="DM298" s="207"/>
      <c r="DN298" s="207"/>
      <c r="DO298" s="207"/>
      <c r="DP298" s="207"/>
      <c r="DQ298" s="207"/>
      <c r="DR298" s="207"/>
      <c r="DS298" s="207"/>
      <c r="DT298" s="207"/>
      <c r="DU298" s="207"/>
      <c r="DV298" s="207"/>
      <c r="DW298" s="207"/>
      <c r="DX298" s="207"/>
      <c r="DY298" s="207"/>
      <c r="DZ298" s="207"/>
      <c r="EA298" s="207"/>
      <c r="EB298" s="207"/>
      <c r="EC298" s="207"/>
      <c r="ED298" s="207"/>
      <c r="EE298" s="207"/>
      <c r="EF298" s="207"/>
      <c r="EG298" s="207"/>
      <c r="EH298" s="207"/>
      <c r="EI298" s="207"/>
      <c r="EJ298" s="207"/>
      <c r="EK298" s="207"/>
      <c r="EL298" s="207"/>
      <c r="EM298" s="207"/>
      <c r="EN298" s="207"/>
      <c r="EO298" s="207"/>
      <c r="EP298" s="207"/>
      <c r="EQ298" s="207"/>
      <c r="ER298" s="207"/>
      <c r="ES298" s="207"/>
      <c r="ET298" s="207"/>
      <c r="EU298" s="207"/>
      <c r="EV298" s="207"/>
      <c r="EW298" s="207"/>
      <c r="EX298" s="207"/>
      <c r="EY298" s="207"/>
      <c r="EZ298" s="207"/>
      <c r="FA298" s="207"/>
      <c r="FB298" s="207"/>
      <c r="FC298" s="207"/>
      <c r="FD298" s="207"/>
      <c r="FE298" s="207"/>
      <c r="FF298" s="207"/>
      <c r="FG298" s="207"/>
      <c r="FH298" s="207"/>
      <c r="FI298" s="207"/>
      <c r="FJ298" s="207"/>
      <c r="FK298" s="207"/>
      <c r="FL298" s="207"/>
      <c r="FM298" s="207"/>
      <c r="FN298" s="207"/>
      <c r="FO298" s="207"/>
      <c r="FP298" s="207"/>
      <c r="FQ298" s="207"/>
      <c r="FR298" s="207"/>
      <c r="FS298" s="207"/>
      <c r="FT298" s="207"/>
      <c r="FU298" s="207"/>
      <c r="FV298" s="207"/>
      <c r="FW298" s="207"/>
      <c r="FX298" s="207"/>
      <c r="FY298" s="207"/>
      <c r="FZ298" s="207"/>
      <c r="GA298" s="207"/>
      <c r="GB298" s="207"/>
      <c r="GC298" s="207"/>
      <c r="GD298" s="207"/>
      <c r="GE298" s="207"/>
      <c r="GF298" s="207"/>
      <c r="GG298" s="207"/>
      <c r="GH298" s="207"/>
      <c r="GI298" s="207"/>
      <c r="GJ298" s="207"/>
      <c r="GK298" s="207"/>
      <c r="GL298" s="207"/>
      <c r="GM298" s="207"/>
      <c r="GN298" s="207"/>
      <c r="GO298" s="207"/>
      <c r="GP298" s="207"/>
      <c r="GQ298" s="207"/>
      <c r="GR298" s="207"/>
      <c r="GS298" s="207"/>
      <c r="GT298" s="207"/>
      <c r="GU298" s="207"/>
      <c r="GV298" s="207"/>
      <c r="GW298" s="207"/>
      <c r="GX298" s="207"/>
      <c r="GY298" s="207"/>
      <c r="GZ298" s="207"/>
      <c r="HA298" s="207"/>
      <c r="HB298" s="207"/>
      <c r="HC298" s="207"/>
      <c r="HD298" s="207"/>
      <c r="HE298" s="207"/>
      <c r="HF298" s="207"/>
      <c r="HG298" s="207"/>
      <c r="HH298" s="207"/>
      <c r="HI298" s="207"/>
      <c r="HJ298" s="207"/>
      <c r="HK298" s="207"/>
      <c r="HL298" s="207"/>
      <c r="HM298" s="207"/>
      <c r="HN298" s="207"/>
      <c r="HO298" s="207"/>
      <c r="HP298" s="207"/>
      <c r="HQ298" s="207"/>
      <c r="HR298" s="207"/>
      <c r="HS298" s="207"/>
      <c r="HT298" s="207"/>
      <c r="HU298" s="207"/>
      <c r="HV298" s="207"/>
      <c r="HW298" s="207"/>
      <c r="HX298" s="207"/>
      <c r="HY298" s="207"/>
      <c r="HZ298" s="207"/>
      <c r="IA298" s="207"/>
      <c r="IB298" s="207"/>
      <c r="IC298" s="207"/>
      <c r="ID298" s="207"/>
      <c r="IE298" s="207"/>
      <c r="IF298" s="207"/>
      <c r="IG298" s="207"/>
      <c r="IH298" s="207"/>
      <c r="II298" s="207"/>
      <c r="IJ298" s="207"/>
      <c r="IK298" s="207"/>
      <c r="IL298" s="207"/>
      <c r="IM298" s="207"/>
      <c r="IN298" s="207"/>
      <c r="IO298" s="207"/>
      <c r="IP298" s="207"/>
      <c r="IQ298" s="207"/>
      <c r="IR298" s="207"/>
      <c r="IS298" s="207"/>
      <c r="IT298" s="207"/>
      <c r="IU298" s="207"/>
      <c r="IV298" s="207"/>
    </row>
    <row r="299" spans="1:256" s="220" customFormat="1" ht="26.4" x14ac:dyDescent="0.25">
      <c r="A299" s="262" t="s">
        <v>426</v>
      </c>
      <c r="B299" s="293">
        <v>510</v>
      </c>
      <c r="C299" s="246" t="s">
        <v>222</v>
      </c>
      <c r="D299" s="246" t="s">
        <v>187</v>
      </c>
      <c r="E299" s="246" t="s">
        <v>430</v>
      </c>
      <c r="F299" s="246"/>
      <c r="G299" s="238">
        <f>SUM(G300)</f>
        <v>3000</v>
      </c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07"/>
      <c r="BN299" s="207"/>
      <c r="BO299" s="207"/>
      <c r="BP299" s="207"/>
      <c r="BQ299" s="207"/>
      <c r="BR299" s="207"/>
      <c r="BS299" s="207"/>
      <c r="BT299" s="207"/>
      <c r="BU299" s="207"/>
      <c r="BV299" s="207"/>
      <c r="BW299" s="207"/>
      <c r="BX299" s="207"/>
      <c r="BY299" s="207"/>
      <c r="BZ299" s="207"/>
      <c r="CA299" s="207"/>
      <c r="CB299" s="207"/>
      <c r="CC299" s="207"/>
      <c r="CD299" s="207"/>
      <c r="CE299" s="207"/>
      <c r="CF299" s="207"/>
      <c r="CG299" s="207"/>
      <c r="CH299" s="207"/>
      <c r="CI299" s="207"/>
      <c r="CJ299" s="207"/>
      <c r="CK299" s="207"/>
      <c r="CL299" s="207"/>
      <c r="CM299" s="207"/>
      <c r="CN299" s="207"/>
      <c r="CO299" s="207"/>
      <c r="CP299" s="207"/>
      <c r="CQ299" s="207"/>
      <c r="CR299" s="207"/>
      <c r="CS299" s="207"/>
      <c r="CT299" s="207"/>
      <c r="CU299" s="207"/>
      <c r="CV299" s="207"/>
      <c r="CW299" s="207"/>
      <c r="CX299" s="207"/>
      <c r="CY299" s="207"/>
      <c r="CZ299" s="207"/>
      <c r="DA299" s="207"/>
      <c r="DB299" s="207"/>
      <c r="DC299" s="207"/>
      <c r="DD299" s="207"/>
      <c r="DE299" s="207"/>
      <c r="DF299" s="207"/>
      <c r="DG299" s="207"/>
      <c r="DH299" s="207"/>
      <c r="DI299" s="207"/>
      <c r="DJ299" s="207"/>
      <c r="DK299" s="207"/>
      <c r="DL299" s="207"/>
      <c r="DM299" s="207"/>
      <c r="DN299" s="207"/>
      <c r="DO299" s="207"/>
      <c r="DP299" s="207"/>
      <c r="DQ299" s="207"/>
      <c r="DR299" s="207"/>
      <c r="DS299" s="207"/>
      <c r="DT299" s="207"/>
      <c r="DU299" s="207"/>
      <c r="DV299" s="207"/>
      <c r="DW299" s="207"/>
      <c r="DX299" s="207"/>
      <c r="DY299" s="207"/>
      <c r="DZ299" s="207"/>
      <c r="EA299" s="207"/>
      <c r="EB299" s="207"/>
      <c r="EC299" s="207"/>
      <c r="ED299" s="207"/>
      <c r="EE299" s="207"/>
      <c r="EF299" s="207"/>
      <c r="EG299" s="207"/>
      <c r="EH299" s="207"/>
      <c r="EI299" s="207"/>
      <c r="EJ299" s="207"/>
      <c r="EK299" s="207"/>
      <c r="EL299" s="207"/>
      <c r="EM299" s="207"/>
      <c r="EN299" s="207"/>
      <c r="EO299" s="207"/>
      <c r="EP299" s="207"/>
      <c r="EQ299" s="207"/>
      <c r="ER299" s="207"/>
      <c r="ES299" s="207"/>
      <c r="ET299" s="207"/>
      <c r="EU299" s="207"/>
      <c r="EV299" s="207"/>
      <c r="EW299" s="207"/>
      <c r="EX299" s="207"/>
      <c r="EY299" s="207"/>
      <c r="EZ299" s="207"/>
      <c r="FA299" s="207"/>
      <c r="FB299" s="207"/>
      <c r="FC299" s="207"/>
      <c r="FD299" s="207"/>
      <c r="FE299" s="207"/>
      <c r="FF299" s="207"/>
      <c r="FG299" s="207"/>
      <c r="FH299" s="207"/>
      <c r="FI299" s="207"/>
      <c r="FJ299" s="207"/>
      <c r="FK299" s="207"/>
      <c r="FL299" s="207"/>
      <c r="FM299" s="207"/>
      <c r="FN299" s="207"/>
      <c r="FO299" s="207"/>
      <c r="FP299" s="207"/>
      <c r="FQ299" s="207"/>
      <c r="FR299" s="207"/>
      <c r="FS299" s="207"/>
      <c r="FT299" s="207"/>
      <c r="FU299" s="207"/>
      <c r="FV299" s="207"/>
      <c r="FW299" s="207"/>
      <c r="FX299" s="207"/>
      <c r="FY299" s="207"/>
      <c r="FZ299" s="207"/>
      <c r="GA299" s="207"/>
      <c r="GB299" s="207"/>
      <c r="GC299" s="207"/>
      <c r="GD299" s="207"/>
      <c r="GE299" s="207"/>
      <c r="GF299" s="207"/>
      <c r="GG299" s="207"/>
      <c r="GH299" s="207"/>
      <c r="GI299" s="207"/>
      <c r="GJ299" s="207"/>
      <c r="GK299" s="207"/>
      <c r="GL299" s="207"/>
      <c r="GM299" s="207"/>
      <c r="GN299" s="207"/>
      <c r="GO299" s="207"/>
      <c r="GP299" s="207"/>
      <c r="GQ299" s="207"/>
      <c r="GR299" s="207"/>
      <c r="GS299" s="207"/>
      <c r="GT299" s="207"/>
      <c r="GU299" s="207"/>
      <c r="GV299" s="207"/>
      <c r="GW299" s="207"/>
      <c r="GX299" s="207"/>
      <c r="GY299" s="207"/>
      <c r="GZ299" s="207"/>
      <c r="HA299" s="207"/>
      <c r="HB299" s="207"/>
      <c r="HC299" s="207"/>
      <c r="HD299" s="207"/>
      <c r="HE299" s="207"/>
      <c r="HF299" s="207"/>
      <c r="HG299" s="207"/>
      <c r="HH299" s="207"/>
      <c r="HI299" s="207"/>
      <c r="HJ299" s="207"/>
      <c r="HK299" s="207"/>
      <c r="HL299" s="207"/>
      <c r="HM299" s="207"/>
      <c r="HN299" s="207"/>
      <c r="HO299" s="207"/>
      <c r="HP299" s="207"/>
      <c r="HQ299" s="207"/>
      <c r="HR299" s="207"/>
      <c r="HS299" s="207"/>
      <c r="HT299" s="207"/>
      <c r="HU299" s="207"/>
      <c r="HV299" s="207"/>
      <c r="HW299" s="207"/>
      <c r="HX299" s="207"/>
      <c r="HY299" s="207"/>
      <c r="HZ299" s="207"/>
      <c r="IA299" s="207"/>
      <c r="IB299" s="207"/>
      <c r="IC299" s="207"/>
      <c r="ID299" s="207"/>
      <c r="IE299" s="207"/>
      <c r="IF299" s="207"/>
      <c r="IG299" s="207"/>
      <c r="IH299" s="207"/>
      <c r="II299" s="207"/>
      <c r="IJ299" s="207"/>
      <c r="IK299" s="207"/>
      <c r="IL299" s="207"/>
      <c r="IM299" s="207"/>
      <c r="IN299" s="207"/>
      <c r="IO299" s="207"/>
      <c r="IP299" s="207"/>
      <c r="IQ299" s="207"/>
      <c r="IR299" s="207"/>
      <c r="IS299" s="207"/>
      <c r="IT299" s="207"/>
      <c r="IU299" s="207"/>
      <c r="IV299" s="207"/>
    </row>
    <row r="300" spans="1:256" s="277" customFormat="1" x14ac:dyDescent="0.25">
      <c r="A300" s="263" t="s">
        <v>428</v>
      </c>
      <c r="B300" s="294">
        <v>510</v>
      </c>
      <c r="C300" s="256" t="s">
        <v>222</v>
      </c>
      <c r="D300" s="256" t="s">
        <v>187</v>
      </c>
      <c r="E300" s="256" t="s">
        <v>430</v>
      </c>
      <c r="F300" s="256" t="s">
        <v>429</v>
      </c>
      <c r="G300" s="242">
        <v>3000</v>
      </c>
      <c r="H300" s="207"/>
      <c r="I300" s="207"/>
      <c r="J300" s="207"/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  <c r="W300" s="207"/>
      <c r="X300" s="207"/>
      <c r="Y300" s="207"/>
      <c r="Z300" s="207"/>
      <c r="AA300" s="207"/>
      <c r="AB300" s="207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7"/>
      <c r="BA300" s="207"/>
      <c r="BB300" s="207"/>
      <c r="BC300" s="207"/>
      <c r="BD300" s="207"/>
      <c r="BE300" s="207"/>
      <c r="BF300" s="207"/>
      <c r="BG300" s="207"/>
      <c r="BH300" s="207"/>
      <c r="BI300" s="207"/>
      <c r="BJ300" s="207"/>
      <c r="BK300" s="207"/>
      <c r="BL300" s="207"/>
      <c r="BM300" s="207"/>
      <c r="BN300" s="207"/>
      <c r="BO300" s="207"/>
      <c r="BP300" s="207"/>
      <c r="BQ300" s="207"/>
      <c r="BR300" s="207"/>
      <c r="BS300" s="207"/>
      <c r="BT300" s="207"/>
      <c r="BU300" s="207"/>
      <c r="BV300" s="207"/>
      <c r="BW300" s="207"/>
      <c r="BX300" s="207"/>
      <c r="BY300" s="207"/>
      <c r="BZ300" s="207"/>
      <c r="CA300" s="207"/>
      <c r="CB300" s="207"/>
      <c r="CC300" s="207"/>
      <c r="CD300" s="207"/>
      <c r="CE300" s="207"/>
      <c r="CF300" s="207"/>
      <c r="CG300" s="207"/>
      <c r="CH300" s="207"/>
      <c r="CI300" s="207"/>
      <c r="CJ300" s="207"/>
      <c r="CK300" s="207"/>
      <c r="CL300" s="207"/>
      <c r="CM300" s="207"/>
      <c r="CN300" s="207"/>
      <c r="CO300" s="207"/>
      <c r="CP300" s="207"/>
      <c r="CQ300" s="207"/>
      <c r="CR300" s="207"/>
      <c r="CS300" s="207"/>
      <c r="CT300" s="207"/>
      <c r="CU300" s="207"/>
      <c r="CV300" s="207"/>
      <c r="CW300" s="207"/>
      <c r="CX300" s="207"/>
      <c r="CY300" s="207"/>
      <c r="CZ300" s="207"/>
      <c r="DA300" s="207"/>
      <c r="DB300" s="207"/>
      <c r="DC300" s="207"/>
      <c r="DD300" s="207"/>
      <c r="DE300" s="207"/>
      <c r="DF300" s="207"/>
      <c r="DG300" s="207"/>
      <c r="DH300" s="207"/>
      <c r="DI300" s="207"/>
      <c r="DJ300" s="207"/>
      <c r="DK300" s="207"/>
      <c r="DL300" s="207"/>
      <c r="DM300" s="207"/>
      <c r="DN300" s="207"/>
      <c r="DO300" s="207"/>
      <c r="DP300" s="207"/>
      <c r="DQ300" s="207"/>
      <c r="DR300" s="207"/>
      <c r="DS300" s="207"/>
      <c r="DT300" s="207"/>
      <c r="DU300" s="207"/>
      <c r="DV300" s="207"/>
      <c r="DW300" s="207"/>
      <c r="DX300" s="207"/>
      <c r="DY300" s="207"/>
      <c r="DZ300" s="207"/>
      <c r="EA300" s="207"/>
      <c r="EB300" s="207"/>
      <c r="EC300" s="207"/>
      <c r="ED300" s="207"/>
      <c r="EE300" s="207"/>
      <c r="EF300" s="207"/>
      <c r="EG300" s="207"/>
      <c r="EH300" s="207"/>
      <c r="EI300" s="207"/>
      <c r="EJ300" s="207"/>
      <c r="EK300" s="207"/>
      <c r="EL300" s="207"/>
      <c r="EM300" s="207"/>
      <c r="EN300" s="207"/>
      <c r="EO300" s="207"/>
      <c r="EP300" s="207"/>
      <c r="EQ300" s="207"/>
      <c r="ER300" s="207"/>
      <c r="ES300" s="207"/>
      <c r="ET300" s="207"/>
      <c r="EU300" s="207"/>
      <c r="EV300" s="207"/>
      <c r="EW300" s="207"/>
      <c r="EX300" s="207"/>
      <c r="EY300" s="207"/>
      <c r="EZ300" s="207"/>
      <c r="FA300" s="207"/>
      <c r="FB300" s="207"/>
      <c r="FC300" s="207"/>
      <c r="FD300" s="207"/>
      <c r="FE300" s="207"/>
      <c r="FF300" s="207"/>
      <c r="FG300" s="207"/>
      <c r="FH300" s="207"/>
      <c r="FI300" s="207"/>
      <c r="FJ300" s="207"/>
      <c r="FK300" s="207"/>
      <c r="FL300" s="207"/>
      <c r="FM300" s="207"/>
      <c r="FN300" s="207"/>
      <c r="FO300" s="207"/>
      <c r="FP300" s="207"/>
      <c r="FQ300" s="207"/>
      <c r="FR300" s="207"/>
      <c r="FS300" s="207"/>
      <c r="FT300" s="207"/>
      <c r="FU300" s="207"/>
      <c r="FV300" s="207"/>
      <c r="FW300" s="207"/>
      <c r="FX300" s="207"/>
      <c r="FY300" s="207"/>
      <c r="FZ300" s="207"/>
      <c r="GA300" s="207"/>
      <c r="GB300" s="207"/>
      <c r="GC300" s="207"/>
      <c r="GD300" s="207"/>
      <c r="GE300" s="207"/>
      <c r="GF300" s="207"/>
      <c r="GG300" s="207"/>
      <c r="GH300" s="207"/>
      <c r="GI300" s="207"/>
      <c r="GJ300" s="207"/>
      <c r="GK300" s="207"/>
      <c r="GL300" s="207"/>
      <c r="GM300" s="207"/>
      <c r="GN300" s="207"/>
      <c r="GO300" s="207"/>
      <c r="GP300" s="207"/>
      <c r="GQ300" s="207"/>
      <c r="GR300" s="207"/>
      <c r="GS300" s="207"/>
      <c r="GT300" s="207"/>
      <c r="GU300" s="207"/>
      <c r="GV300" s="207"/>
      <c r="GW300" s="207"/>
      <c r="GX300" s="207"/>
      <c r="GY300" s="207"/>
      <c r="GZ300" s="207"/>
      <c r="HA300" s="207"/>
      <c r="HB300" s="207"/>
      <c r="HC300" s="207"/>
      <c r="HD300" s="207"/>
      <c r="HE300" s="207"/>
      <c r="HF300" s="207"/>
      <c r="HG300" s="207"/>
      <c r="HH300" s="207"/>
      <c r="HI300" s="207"/>
      <c r="HJ300" s="207"/>
      <c r="HK300" s="207"/>
      <c r="HL300" s="207"/>
      <c r="HM300" s="207"/>
      <c r="HN300" s="207"/>
      <c r="HO300" s="207"/>
      <c r="HP300" s="207"/>
      <c r="HQ300" s="207"/>
      <c r="HR300" s="207"/>
      <c r="HS300" s="207"/>
      <c r="HT300" s="207"/>
      <c r="HU300" s="207"/>
      <c r="HV300" s="207"/>
      <c r="HW300" s="207"/>
      <c r="HX300" s="207"/>
      <c r="HY300" s="207"/>
      <c r="HZ300" s="207"/>
      <c r="IA300" s="207"/>
      <c r="IB300" s="207"/>
      <c r="IC300" s="207"/>
      <c r="ID300" s="207"/>
      <c r="IE300" s="207"/>
      <c r="IF300" s="207"/>
      <c r="IG300" s="207"/>
      <c r="IH300" s="207"/>
      <c r="II300" s="207"/>
      <c r="IJ300" s="207"/>
      <c r="IK300" s="207"/>
      <c r="IL300" s="207"/>
      <c r="IM300" s="207"/>
      <c r="IN300" s="207"/>
      <c r="IO300" s="207"/>
      <c r="IP300" s="207"/>
      <c r="IQ300" s="207"/>
      <c r="IR300" s="207"/>
      <c r="IS300" s="207"/>
      <c r="IT300" s="207"/>
      <c r="IU300" s="207"/>
      <c r="IV300" s="207"/>
    </row>
    <row r="301" spans="1:256" ht="27.6" x14ac:dyDescent="0.25">
      <c r="A301" s="248" t="s">
        <v>525</v>
      </c>
      <c r="B301" s="305">
        <v>510</v>
      </c>
      <c r="C301" s="306"/>
      <c r="D301" s="306"/>
      <c r="E301" s="306"/>
      <c r="F301" s="306"/>
      <c r="G301" s="307">
        <f>SUM(G316+G357+G302+G307+G348)</f>
        <v>38187.58</v>
      </c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  <c r="AW301" s="229"/>
      <c r="AX301" s="229"/>
      <c r="AY301" s="229"/>
      <c r="AZ301" s="229"/>
      <c r="BA301" s="229"/>
      <c r="BB301" s="229"/>
      <c r="BC301" s="229"/>
      <c r="BD301" s="229"/>
      <c r="BE301" s="229"/>
      <c r="BF301" s="229"/>
      <c r="BG301" s="229"/>
      <c r="BH301" s="229"/>
      <c r="BI301" s="229"/>
      <c r="BJ301" s="229"/>
      <c r="BK301" s="229"/>
      <c r="BL301" s="229"/>
      <c r="BM301" s="229"/>
      <c r="BN301" s="229"/>
      <c r="BO301" s="229"/>
      <c r="BP301" s="229"/>
      <c r="BQ301" s="229"/>
      <c r="BR301" s="229"/>
      <c r="BS301" s="229"/>
      <c r="BT301" s="229"/>
      <c r="BU301" s="229"/>
      <c r="BV301" s="229"/>
      <c r="BW301" s="229"/>
      <c r="BX301" s="229"/>
      <c r="BY301" s="229"/>
      <c r="BZ301" s="229"/>
      <c r="CA301" s="229"/>
      <c r="CB301" s="229"/>
      <c r="CC301" s="229"/>
      <c r="CD301" s="229"/>
      <c r="CE301" s="229"/>
      <c r="CF301" s="229"/>
      <c r="CG301" s="229"/>
      <c r="CH301" s="229"/>
      <c r="CI301" s="229"/>
      <c r="CJ301" s="229"/>
      <c r="CK301" s="229"/>
      <c r="CL301" s="229"/>
      <c r="CM301" s="229"/>
      <c r="CN301" s="229"/>
      <c r="CO301" s="229"/>
      <c r="CP301" s="229"/>
      <c r="CQ301" s="229"/>
      <c r="CR301" s="229"/>
      <c r="CS301" s="229"/>
      <c r="CT301" s="229"/>
      <c r="CU301" s="229"/>
      <c r="CV301" s="229"/>
      <c r="CW301" s="229"/>
      <c r="CX301" s="229"/>
      <c r="CY301" s="229"/>
      <c r="CZ301" s="229"/>
      <c r="DA301" s="229"/>
      <c r="DB301" s="229"/>
      <c r="DC301" s="229"/>
      <c r="DD301" s="229"/>
      <c r="DE301" s="229"/>
      <c r="DF301" s="229"/>
      <c r="DG301" s="229"/>
      <c r="DH301" s="229"/>
      <c r="DI301" s="229"/>
      <c r="DJ301" s="229"/>
      <c r="DK301" s="229"/>
      <c r="DL301" s="229"/>
      <c r="DM301" s="229"/>
      <c r="DN301" s="229"/>
      <c r="DO301" s="229"/>
      <c r="DP301" s="229"/>
      <c r="DQ301" s="229"/>
      <c r="DR301" s="229"/>
      <c r="DS301" s="229"/>
      <c r="DT301" s="229"/>
      <c r="DU301" s="229"/>
      <c r="DV301" s="229"/>
      <c r="DW301" s="229"/>
      <c r="DX301" s="229"/>
      <c r="DY301" s="229"/>
      <c r="DZ301" s="229"/>
      <c r="EA301" s="229"/>
      <c r="EB301" s="229"/>
      <c r="EC301" s="229"/>
      <c r="ED301" s="229"/>
      <c r="EE301" s="229"/>
      <c r="EF301" s="229"/>
      <c r="EG301" s="229"/>
      <c r="EH301" s="229"/>
      <c r="EI301" s="229"/>
      <c r="EJ301" s="229"/>
      <c r="EK301" s="229"/>
      <c r="EL301" s="229"/>
      <c r="EM301" s="229"/>
      <c r="EN301" s="229"/>
      <c r="EO301" s="229"/>
      <c r="EP301" s="229"/>
      <c r="EQ301" s="229"/>
      <c r="ER301" s="229"/>
      <c r="ES301" s="229"/>
      <c r="ET301" s="229"/>
      <c r="EU301" s="229"/>
      <c r="EV301" s="229"/>
      <c r="EW301" s="229"/>
      <c r="EX301" s="229"/>
      <c r="EY301" s="229"/>
      <c r="EZ301" s="229"/>
      <c r="FA301" s="229"/>
      <c r="FB301" s="229"/>
      <c r="FC301" s="229"/>
      <c r="FD301" s="229"/>
      <c r="FE301" s="229"/>
      <c r="FF301" s="229"/>
      <c r="FG301" s="229"/>
      <c r="FH301" s="229"/>
      <c r="FI301" s="229"/>
      <c r="FJ301" s="229"/>
      <c r="FK301" s="229"/>
      <c r="FL301" s="229"/>
      <c r="FM301" s="229"/>
      <c r="FN301" s="229"/>
      <c r="FO301" s="229"/>
      <c r="FP301" s="229"/>
      <c r="FQ301" s="229"/>
      <c r="FR301" s="229"/>
      <c r="FS301" s="229"/>
      <c r="FT301" s="229"/>
      <c r="FU301" s="229"/>
      <c r="FV301" s="229"/>
      <c r="FW301" s="229"/>
      <c r="FX301" s="229"/>
      <c r="FY301" s="229"/>
      <c r="FZ301" s="229"/>
      <c r="GA301" s="229"/>
      <c r="GB301" s="229"/>
      <c r="GC301" s="229"/>
      <c r="GD301" s="229"/>
      <c r="GE301" s="229"/>
      <c r="GF301" s="229"/>
      <c r="GG301" s="229"/>
      <c r="GH301" s="229"/>
      <c r="GI301" s="229"/>
      <c r="GJ301" s="229"/>
      <c r="GK301" s="229"/>
      <c r="GL301" s="229"/>
      <c r="GM301" s="229"/>
      <c r="GN301" s="229"/>
      <c r="GO301" s="229"/>
      <c r="GP301" s="229"/>
      <c r="GQ301" s="229"/>
      <c r="GR301" s="229"/>
      <c r="GS301" s="229"/>
      <c r="GT301" s="229"/>
      <c r="GU301" s="229"/>
      <c r="GV301" s="229"/>
      <c r="GW301" s="229"/>
      <c r="GX301" s="229"/>
      <c r="GY301" s="229"/>
      <c r="GZ301" s="229"/>
      <c r="HA301" s="229"/>
      <c r="HB301" s="229"/>
      <c r="HC301" s="229"/>
      <c r="HD301" s="229"/>
      <c r="HE301" s="229"/>
      <c r="HF301" s="229"/>
      <c r="HG301" s="229"/>
      <c r="HH301" s="229"/>
      <c r="HI301" s="229"/>
      <c r="HJ301" s="229"/>
      <c r="HK301" s="229"/>
      <c r="HL301" s="229"/>
      <c r="HM301" s="229"/>
      <c r="HN301" s="229"/>
      <c r="HO301" s="229"/>
      <c r="HP301" s="229"/>
      <c r="HQ301" s="229"/>
      <c r="HR301" s="229"/>
      <c r="HS301" s="229"/>
      <c r="HT301" s="229"/>
      <c r="HU301" s="229"/>
      <c r="HV301" s="229"/>
      <c r="HW301" s="229"/>
      <c r="HX301" s="229"/>
      <c r="HY301" s="229"/>
      <c r="HZ301" s="229"/>
      <c r="IA301" s="229"/>
      <c r="IB301" s="229"/>
      <c r="IC301" s="229"/>
      <c r="ID301" s="229"/>
      <c r="IE301" s="229"/>
      <c r="IF301" s="229"/>
      <c r="IG301" s="229"/>
      <c r="IH301" s="229"/>
      <c r="II301" s="229"/>
      <c r="IJ301" s="229"/>
      <c r="IK301" s="229"/>
      <c r="IL301" s="229"/>
      <c r="IM301" s="229"/>
      <c r="IN301" s="229"/>
      <c r="IO301" s="229"/>
      <c r="IP301" s="229"/>
      <c r="IQ301" s="229"/>
      <c r="IR301" s="229"/>
      <c r="IS301" s="229"/>
      <c r="IT301" s="229"/>
      <c r="IU301" s="229"/>
      <c r="IV301" s="229"/>
    </row>
    <row r="302" spans="1:256" s="167" customFormat="1" ht="15.6" x14ac:dyDescent="0.3">
      <c r="A302" s="249" t="s">
        <v>282</v>
      </c>
      <c r="B302" s="223" t="s">
        <v>466</v>
      </c>
      <c r="C302" s="223" t="s">
        <v>213</v>
      </c>
      <c r="D302" s="267"/>
      <c r="E302" s="306"/>
      <c r="F302" s="306"/>
      <c r="G302" s="307">
        <f>SUM(G303)</f>
        <v>450</v>
      </c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  <c r="AW302" s="229"/>
      <c r="AX302" s="229"/>
      <c r="AY302" s="229"/>
      <c r="AZ302" s="229"/>
      <c r="BA302" s="229"/>
      <c r="BB302" s="229"/>
      <c r="BC302" s="229"/>
      <c r="BD302" s="229"/>
      <c r="BE302" s="229"/>
      <c r="BF302" s="229"/>
      <c r="BG302" s="229"/>
      <c r="BH302" s="229"/>
      <c r="BI302" s="229"/>
      <c r="BJ302" s="229"/>
      <c r="BK302" s="229"/>
      <c r="BL302" s="229"/>
      <c r="BM302" s="229"/>
      <c r="BN302" s="229"/>
      <c r="BO302" s="229"/>
      <c r="BP302" s="229"/>
      <c r="BQ302" s="229"/>
      <c r="BR302" s="229"/>
      <c r="BS302" s="229"/>
      <c r="BT302" s="229"/>
      <c r="BU302" s="229"/>
      <c r="BV302" s="229"/>
      <c r="BW302" s="229"/>
      <c r="BX302" s="229"/>
      <c r="BY302" s="229"/>
      <c r="BZ302" s="229"/>
      <c r="CA302" s="229"/>
      <c r="CB302" s="229"/>
      <c r="CC302" s="229"/>
      <c r="CD302" s="229"/>
      <c r="CE302" s="229"/>
      <c r="CF302" s="229"/>
      <c r="CG302" s="229"/>
      <c r="CH302" s="229"/>
      <c r="CI302" s="229"/>
      <c r="CJ302" s="229"/>
      <c r="CK302" s="229"/>
      <c r="CL302" s="229"/>
      <c r="CM302" s="229"/>
      <c r="CN302" s="229"/>
      <c r="CO302" s="229"/>
      <c r="CP302" s="229"/>
      <c r="CQ302" s="229"/>
      <c r="CR302" s="229"/>
      <c r="CS302" s="229"/>
      <c r="CT302" s="229"/>
      <c r="CU302" s="229"/>
      <c r="CV302" s="229"/>
      <c r="CW302" s="229"/>
      <c r="CX302" s="229"/>
      <c r="CY302" s="229"/>
      <c r="CZ302" s="229"/>
      <c r="DA302" s="229"/>
      <c r="DB302" s="229"/>
      <c r="DC302" s="229"/>
      <c r="DD302" s="229"/>
      <c r="DE302" s="229"/>
      <c r="DF302" s="229"/>
      <c r="DG302" s="229"/>
      <c r="DH302" s="229"/>
      <c r="DI302" s="229"/>
      <c r="DJ302" s="229"/>
      <c r="DK302" s="229"/>
      <c r="DL302" s="229"/>
      <c r="DM302" s="229"/>
      <c r="DN302" s="229"/>
      <c r="DO302" s="229"/>
      <c r="DP302" s="229"/>
      <c r="DQ302" s="229"/>
      <c r="DR302" s="229"/>
      <c r="DS302" s="229"/>
      <c r="DT302" s="229"/>
      <c r="DU302" s="229"/>
      <c r="DV302" s="229"/>
      <c r="DW302" s="229"/>
      <c r="DX302" s="229"/>
      <c r="DY302" s="229"/>
      <c r="DZ302" s="229"/>
      <c r="EA302" s="229"/>
      <c r="EB302" s="229"/>
      <c r="EC302" s="229"/>
      <c r="ED302" s="229"/>
      <c r="EE302" s="229"/>
      <c r="EF302" s="229"/>
      <c r="EG302" s="229"/>
      <c r="EH302" s="229"/>
      <c r="EI302" s="229"/>
      <c r="EJ302" s="229"/>
      <c r="EK302" s="229"/>
      <c r="EL302" s="229"/>
      <c r="EM302" s="229"/>
      <c r="EN302" s="229"/>
      <c r="EO302" s="229"/>
      <c r="EP302" s="229"/>
      <c r="EQ302" s="229"/>
      <c r="ER302" s="229"/>
      <c r="ES302" s="229"/>
      <c r="ET302" s="229"/>
      <c r="EU302" s="229"/>
      <c r="EV302" s="229"/>
      <c r="EW302" s="229"/>
      <c r="EX302" s="229"/>
      <c r="EY302" s="229"/>
      <c r="EZ302" s="229"/>
      <c r="FA302" s="229"/>
      <c r="FB302" s="229"/>
      <c r="FC302" s="229"/>
      <c r="FD302" s="229"/>
      <c r="FE302" s="229"/>
      <c r="FF302" s="229"/>
      <c r="FG302" s="229"/>
      <c r="FH302" s="229"/>
      <c r="FI302" s="229"/>
      <c r="FJ302" s="229"/>
      <c r="FK302" s="229"/>
      <c r="FL302" s="229"/>
      <c r="FM302" s="229"/>
      <c r="FN302" s="229"/>
      <c r="FO302" s="229"/>
      <c r="FP302" s="229"/>
      <c r="FQ302" s="229"/>
      <c r="FR302" s="229"/>
      <c r="FS302" s="229"/>
      <c r="FT302" s="229"/>
      <c r="FU302" s="229"/>
      <c r="FV302" s="229"/>
      <c r="FW302" s="229"/>
      <c r="FX302" s="229"/>
      <c r="FY302" s="229"/>
      <c r="FZ302" s="229"/>
      <c r="GA302" s="229"/>
      <c r="GB302" s="229"/>
      <c r="GC302" s="229"/>
      <c r="GD302" s="229"/>
      <c r="GE302" s="229"/>
      <c r="GF302" s="229"/>
      <c r="GG302" s="229"/>
      <c r="GH302" s="229"/>
      <c r="GI302" s="229"/>
      <c r="GJ302" s="229"/>
      <c r="GK302" s="229"/>
      <c r="GL302" s="229"/>
      <c r="GM302" s="229"/>
      <c r="GN302" s="229"/>
      <c r="GO302" s="229"/>
      <c r="GP302" s="229"/>
      <c r="GQ302" s="229"/>
      <c r="GR302" s="229"/>
      <c r="GS302" s="229"/>
      <c r="GT302" s="229"/>
      <c r="GU302" s="229"/>
      <c r="GV302" s="229"/>
      <c r="GW302" s="229"/>
      <c r="GX302" s="229"/>
      <c r="GY302" s="229"/>
      <c r="GZ302" s="229"/>
      <c r="HA302" s="229"/>
      <c r="HB302" s="229"/>
      <c r="HC302" s="229"/>
      <c r="HD302" s="229"/>
      <c r="HE302" s="229"/>
      <c r="HF302" s="229"/>
      <c r="HG302" s="229"/>
      <c r="HH302" s="229"/>
      <c r="HI302" s="229"/>
      <c r="HJ302" s="229"/>
      <c r="HK302" s="229"/>
      <c r="HL302" s="229"/>
      <c r="HM302" s="229"/>
      <c r="HN302" s="229"/>
      <c r="HO302" s="229"/>
      <c r="HP302" s="229"/>
      <c r="HQ302" s="229"/>
      <c r="HR302" s="229"/>
      <c r="HS302" s="229"/>
      <c r="HT302" s="229"/>
      <c r="HU302" s="229"/>
      <c r="HV302" s="229"/>
      <c r="HW302" s="229"/>
      <c r="HX302" s="229"/>
      <c r="HY302" s="229"/>
      <c r="HZ302" s="229"/>
      <c r="IA302" s="229"/>
      <c r="IB302" s="229"/>
      <c r="IC302" s="229"/>
      <c r="ID302" s="229"/>
      <c r="IE302" s="229"/>
      <c r="IF302" s="229"/>
      <c r="IG302" s="229"/>
      <c r="IH302" s="229"/>
      <c r="II302" s="229"/>
      <c r="IJ302" s="229"/>
      <c r="IK302" s="229"/>
      <c r="IL302" s="229"/>
      <c r="IM302" s="229"/>
      <c r="IN302" s="229"/>
      <c r="IO302" s="229"/>
      <c r="IP302" s="229"/>
      <c r="IQ302" s="229"/>
      <c r="IR302" s="229"/>
      <c r="IS302" s="229"/>
      <c r="IT302" s="229"/>
      <c r="IU302" s="229"/>
      <c r="IV302" s="229"/>
    </row>
    <row r="303" spans="1:256" s="166" customFormat="1" ht="26.4" x14ac:dyDescent="0.25">
      <c r="A303" s="225" t="s">
        <v>301</v>
      </c>
      <c r="B303" s="226" t="s">
        <v>466</v>
      </c>
      <c r="C303" s="227" t="s">
        <v>213</v>
      </c>
      <c r="D303" s="227" t="s">
        <v>213</v>
      </c>
      <c r="E303" s="226"/>
      <c r="F303" s="226"/>
      <c r="G303" s="228">
        <f>SUM(G304)</f>
        <v>450</v>
      </c>
    </row>
    <row r="304" spans="1:256" ht="27" x14ac:dyDescent="0.3">
      <c r="A304" s="299" t="s">
        <v>302</v>
      </c>
      <c r="B304" s="232" t="s">
        <v>466</v>
      </c>
      <c r="C304" s="227" t="s">
        <v>213</v>
      </c>
      <c r="D304" s="226" t="s">
        <v>213</v>
      </c>
      <c r="E304" s="226" t="s">
        <v>236</v>
      </c>
      <c r="F304" s="226"/>
      <c r="G304" s="308">
        <f>SUM(G305)</f>
        <v>450</v>
      </c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  <c r="AJ304" s="229"/>
      <c r="AK304" s="229"/>
      <c r="AL304" s="229"/>
      <c r="AM304" s="229"/>
      <c r="AN304" s="229"/>
      <c r="AO304" s="229"/>
      <c r="AP304" s="229"/>
      <c r="AQ304" s="229"/>
      <c r="AR304" s="229"/>
      <c r="AS304" s="229"/>
      <c r="AT304" s="229"/>
      <c r="AU304" s="229"/>
      <c r="AV304" s="229"/>
      <c r="AW304" s="229"/>
      <c r="AX304" s="229"/>
      <c r="AY304" s="229"/>
      <c r="AZ304" s="229"/>
      <c r="BA304" s="229"/>
      <c r="BB304" s="229"/>
      <c r="BC304" s="229"/>
      <c r="BD304" s="229"/>
      <c r="BE304" s="229"/>
      <c r="BF304" s="229"/>
      <c r="BG304" s="229"/>
      <c r="BH304" s="229"/>
      <c r="BI304" s="229"/>
      <c r="BJ304" s="229"/>
      <c r="BK304" s="229"/>
      <c r="BL304" s="229"/>
      <c r="BM304" s="229"/>
      <c r="BN304" s="229"/>
      <c r="BO304" s="229"/>
      <c r="BP304" s="229"/>
      <c r="BQ304" s="229"/>
      <c r="BR304" s="229"/>
      <c r="BS304" s="229"/>
      <c r="BT304" s="229"/>
      <c r="BU304" s="229"/>
      <c r="BV304" s="229"/>
      <c r="BW304" s="229"/>
      <c r="BX304" s="229"/>
      <c r="BY304" s="229"/>
      <c r="BZ304" s="229"/>
      <c r="CA304" s="229"/>
      <c r="CB304" s="229"/>
      <c r="CC304" s="229"/>
      <c r="CD304" s="229"/>
      <c r="CE304" s="229"/>
      <c r="CF304" s="229"/>
      <c r="CG304" s="229"/>
      <c r="CH304" s="229"/>
      <c r="CI304" s="229"/>
      <c r="CJ304" s="229"/>
      <c r="CK304" s="229"/>
      <c r="CL304" s="229"/>
      <c r="CM304" s="229"/>
      <c r="CN304" s="229"/>
      <c r="CO304" s="229"/>
      <c r="CP304" s="229"/>
      <c r="CQ304" s="229"/>
      <c r="CR304" s="229"/>
      <c r="CS304" s="229"/>
      <c r="CT304" s="229"/>
      <c r="CU304" s="229"/>
      <c r="CV304" s="229"/>
      <c r="CW304" s="229"/>
      <c r="CX304" s="229"/>
      <c r="CY304" s="229"/>
      <c r="CZ304" s="229"/>
      <c r="DA304" s="229"/>
      <c r="DB304" s="229"/>
      <c r="DC304" s="229"/>
      <c r="DD304" s="229"/>
      <c r="DE304" s="229"/>
      <c r="DF304" s="229"/>
      <c r="DG304" s="229"/>
      <c r="DH304" s="229"/>
      <c r="DI304" s="229"/>
      <c r="DJ304" s="229"/>
      <c r="DK304" s="229"/>
      <c r="DL304" s="229"/>
      <c r="DM304" s="229"/>
      <c r="DN304" s="229"/>
      <c r="DO304" s="229"/>
      <c r="DP304" s="229"/>
      <c r="DQ304" s="229"/>
      <c r="DR304" s="229"/>
      <c r="DS304" s="229"/>
      <c r="DT304" s="229"/>
      <c r="DU304" s="229"/>
      <c r="DV304" s="229"/>
      <c r="DW304" s="229"/>
      <c r="DX304" s="229"/>
      <c r="DY304" s="229"/>
      <c r="DZ304" s="229"/>
      <c r="EA304" s="229"/>
      <c r="EB304" s="229"/>
      <c r="EC304" s="229"/>
      <c r="ED304" s="229"/>
      <c r="EE304" s="229"/>
      <c r="EF304" s="229"/>
      <c r="EG304" s="229"/>
      <c r="EH304" s="229"/>
      <c r="EI304" s="229"/>
      <c r="EJ304" s="229"/>
      <c r="EK304" s="229"/>
      <c r="EL304" s="229"/>
      <c r="EM304" s="229"/>
      <c r="EN304" s="229"/>
      <c r="EO304" s="229"/>
      <c r="EP304" s="229"/>
      <c r="EQ304" s="229"/>
      <c r="ER304" s="229"/>
      <c r="ES304" s="229"/>
      <c r="ET304" s="229"/>
      <c r="EU304" s="229"/>
      <c r="EV304" s="229"/>
      <c r="EW304" s="229"/>
      <c r="EX304" s="229"/>
      <c r="EY304" s="229"/>
      <c r="EZ304" s="229"/>
      <c r="FA304" s="229"/>
      <c r="FB304" s="229"/>
      <c r="FC304" s="229"/>
      <c r="FD304" s="229"/>
      <c r="FE304" s="229"/>
      <c r="FF304" s="229"/>
      <c r="FG304" s="229"/>
      <c r="FH304" s="229"/>
      <c r="FI304" s="229"/>
      <c r="FJ304" s="229"/>
      <c r="FK304" s="229"/>
      <c r="FL304" s="229"/>
      <c r="FM304" s="229"/>
      <c r="FN304" s="229"/>
      <c r="FO304" s="229"/>
      <c r="FP304" s="229"/>
      <c r="FQ304" s="229"/>
      <c r="FR304" s="229"/>
      <c r="FS304" s="229"/>
      <c r="FT304" s="229"/>
      <c r="FU304" s="229"/>
      <c r="FV304" s="229"/>
      <c r="FW304" s="229"/>
      <c r="FX304" s="229"/>
      <c r="FY304" s="229"/>
      <c r="FZ304" s="229"/>
      <c r="GA304" s="229"/>
      <c r="GB304" s="229"/>
      <c r="GC304" s="229"/>
      <c r="GD304" s="229"/>
      <c r="GE304" s="229"/>
      <c r="GF304" s="229"/>
      <c r="GG304" s="229"/>
      <c r="GH304" s="229"/>
      <c r="GI304" s="229"/>
      <c r="GJ304" s="229"/>
      <c r="GK304" s="229"/>
      <c r="GL304" s="229"/>
      <c r="GM304" s="229"/>
      <c r="GN304" s="229"/>
      <c r="GO304" s="229"/>
      <c r="GP304" s="229"/>
      <c r="GQ304" s="229"/>
      <c r="GR304" s="229"/>
      <c r="GS304" s="229"/>
      <c r="GT304" s="229"/>
      <c r="GU304" s="229"/>
      <c r="GV304" s="229"/>
      <c r="GW304" s="229"/>
      <c r="GX304" s="229"/>
      <c r="GY304" s="229"/>
      <c r="GZ304" s="229"/>
      <c r="HA304" s="229"/>
      <c r="HB304" s="229"/>
      <c r="HC304" s="229"/>
      <c r="HD304" s="229"/>
      <c r="HE304" s="229"/>
      <c r="HF304" s="229"/>
      <c r="HG304" s="229"/>
      <c r="HH304" s="229"/>
      <c r="HI304" s="229"/>
      <c r="HJ304" s="229"/>
      <c r="HK304" s="229"/>
      <c r="HL304" s="229"/>
      <c r="HM304" s="229"/>
      <c r="HN304" s="229"/>
      <c r="HO304" s="229"/>
      <c r="HP304" s="229"/>
      <c r="HQ304" s="229"/>
      <c r="HR304" s="229"/>
      <c r="HS304" s="229"/>
      <c r="HT304" s="229"/>
      <c r="HU304" s="229"/>
      <c r="HV304" s="229"/>
      <c r="HW304" s="229"/>
      <c r="HX304" s="229"/>
      <c r="HY304" s="229"/>
      <c r="HZ304" s="229"/>
      <c r="IA304" s="229"/>
      <c r="IB304" s="229"/>
      <c r="IC304" s="229"/>
      <c r="ID304" s="229"/>
      <c r="IE304" s="229"/>
      <c r="IF304" s="229"/>
      <c r="IG304" s="229"/>
      <c r="IH304" s="229"/>
      <c r="II304" s="229"/>
      <c r="IJ304" s="229"/>
      <c r="IK304" s="229"/>
      <c r="IL304" s="229"/>
      <c r="IM304" s="229"/>
      <c r="IN304" s="229"/>
      <c r="IO304" s="229"/>
      <c r="IP304" s="229"/>
      <c r="IQ304" s="229"/>
      <c r="IR304" s="229"/>
      <c r="IS304" s="229"/>
      <c r="IT304" s="229"/>
      <c r="IU304" s="229"/>
      <c r="IV304" s="229"/>
    </row>
    <row r="305" spans="1:256" ht="13.8" x14ac:dyDescent="0.25">
      <c r="A305" s="239" t="s">
        <v>235</v>
      </c>
      <c r="B305" s="237" t="s">
        <v>466</v>
      </c>
      <c r="C305" s="237" t="s">
        <v>213</v>
      </c>
      <c r="D305" s="256" t="s">
        <v>213</v>
      </c>
      <c r="E305" s="246" t="s">
        <v>236</v>
      </c>
      <c r="F305" s="256"/>
      <c r="G305" s="242">
        <f>SUM(G306)</f>
        <v>450</v>
      </c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229"/>
      <c r="AW305" s="229"/>
      <c r="AX305" s="229"/>
      <c r="AY305" s="229"/>
      <c r="AZ305" s="229"/>
      <c r="BA305" s="229"/>
      <c r="BB305" s="229"/>
      <c r="BC305" s="229"/>
      <c r="BD305" s="229"/>
      <c r="BE305" s="229"/>
      <c r="BF305" s="229"/>
      <c r="BG305" s="229"/>
      <c r="BH305" s="229"/>
      <c r="BI305" s="229"/>
      <c r="BJ305" s="229"/>
      <c r="BK305" s="229"/>
      <c r="BL305" s="229"/>
      <c r="BM305" s="229"/>
      <c r="BN305" s="229"/>
      <c r="BO305" s="229"/>
      <c r="BP305" s="229"/>
      <c r="BQ305" s="229"/>
      <c r="BR305" s="229"/>
      <c r="BS305" s="229"/>
      <c r="BT305" s="229"/>
      <c r="BU305" s="229"/>
      <c r="BV305" s="229"/>
      <c r="BW305" s="229"/>
      <c r="BX305" s="229"/>
      <c r="BY305" s="229"/>
      <c r="BZ305" s="229"/>
      <c r="CA305" s="229"/>
      <c r="CB305" s="229"/>
      <c r="CC305" s="229"/>
      <c r="CD305" s="229"/>
      <c r="CE305" s="229"/>
      <c r="CF305" s="229"/>
      <c r="CG305" s="229"/>
      <c r="CH305" s="229"/>
      <c r="CI305" s="229"/>
      <c r="CJ305" s="229"/>
      <c r="CK305" s="229"/>
      <c r="CL305" s="229"/>
      <c r="CM305" s="229"/>
      <c r="CN305" s="229"/>
      <c r="CO305" s="229"/>
      <c r="CP305" s="229"/>
      <c r="CQ305" s="229"/>
      <c r="CR305" s="229"/>
      <c r="CS305" s="229"/>
      <c r="CT305" s="229"/>
      <c r="CU305" s="229"/>
      <c r="CV305" s="229"/>
      <c r="CW305" s="229"/>
      <c r="CX305" s="229"/>
      <c r="CY305" s="229"/>
      <c r="CZ305" s="229"/>
      <c r="DA305" s="229"/>
      <c r="DB305" s="229"/>
      <c r="DC305" s="229"/>
      <c r="DD305" s="229"/>
      <c r="DE305" s="229"/>
      <c r="DF305" s="229"/>
      <c r="DG305" s="229"/>
      <c r="DH305" s="229"/>
      <c r="DI305" s="229"/>
      <c r="DJ305" s="229"/>
      <c r="DK305" s="229"/>
      <c r="DL305" s="229"/>
      <c r="DM305" s="229"/>
      <c r="DN305" s="229"/>
      <c r="DO305" s="229"/>
      <c r="DP305" s="229"/>
      <c r="DQ305" s="229"/>
      <c r="DR305" s="229"/>
      <c r="DS305" s="229"/>
      <c r="DT305" s="229"/>
      <c r="DU305" s="229"/>
      <c r="DV305" s="229"/>
      <c r="DW305" s="229"/>
      <c r="DX305" s="229"/>
      <c r="DY305" s="229"/>
      <c r="DZ305" s="229"/>
      <c r="EA305" s="229"/>
      <c r="EB305" s="229"/>
      <c r="EC305" s="229"/>
      <c r="ED305" s="229"/>
      <c r="EE305" s="229"/>
      <c r="EF305" s="229"/>
      <c r="EG305" s="229"/>
      <c r="EH305" s="229"/>
      <c r="EI305" s="229"/>
      <c r="EJ305" s="229"/>
      <c r="EK305" s="229"/>
      <c r="EL305" s="229"/>
      <c r="EM305" s="229"/>
      <c r="EN305" s="229"/>
      <c r="EO305" s="229"/>
      <c r="EP305" s="229"/>
      <c r="EQ305" s="229"/>
      <c r="ER305" s="229"/>
      <c r="ES305" s="229"/>
      <c r="ET305" s="229"/>
      <c r="EU305" s="229"/>
      <c r="EV305" s="229"/>
      <c r="EW305" s="229"/>
      <c r="EX305" s="229"/>
      <c r="EY305" s="229"/>
      <c r="EZ305" s="229"/>
      <c r="FA305" s="229"/>
      <c r="FB305" s="229"/>
      <c r="FC305" s="229"/>
      <c r="FD305" s="229"/>
      <c r="FE305" s="229"/>
      <c r="FF305" s="229"/>
      <c r="FG305" s="229"/>
      <c r="FH305" s="229"/>
      <c r="FI305" s="229"/>
      <c r="FJ305" s="229"/>
      <c r="FK305" s="229"/>
      <c r="FL305" s="229"/>
      <c r="FM305" s="229"/>
      <c r="FN305" s="229"/>
      <c r="FO305" s="229"/>
      <c r="FP305" s="229"/>
      <c r="FQ305" s="229"/>
      <c r="FR305" s="229"/>
      <c r="FS305" s="229"/>
      <c r="FT305" s="229"/>
      <c r="FU305" s="229"/>
      <c r="FV305" s="229"/>
      <c r="FW305" s="229"/>
      <c r="FX305" s="229"/>
      <c r="FY305" s="229"/>
      <c r="FZ305" s="229"/>
      <c r="GA305" s="229"/>
      <c r="GB305" s="229"/>
      <c r="GC305" s="229"/>
      <c r="GD305" s="229"/>
      <c r="GE305" s="229"/>
      <c r="GF305" s="229"/>
      <c r="GG305" s="229"/>
      <c r="GH305" s="229"/>
      <c r="GI305" s="229"/>
      <c r="GJ305" s="229"/>
      <c r="GK305" s="229"/>
      <c r="GL305" s="229"/>
      <c r="GM305" s="229"/>
      <c r="GN305" s="229"/>
      <c r="GO305" s="229"/>
      <c r="GP305" s="229"/>
      <c r="GQ305" s="229"/>
      <c r="GR305" s="229"/>
      <c r="GS305" s="229"/>
      <c r="GT305" s="229"/>
      <c r="GU305" s="229"/>
      <c r="GV305" s="229"/>
      <c r="GW305" s="229"/>
      <c r="GX305" s="229"/>
      <c r="GY305" s="229"/>
      <c r="GZ305" s="229"/>
      <c r="HA305" s="229"/>
      <c r="HB305" s="229"/>
      <c r="HC305" s="229"/>
      <c r="HD305" s="229"/>
      <c r="HE305" s="229"/>
      <c r="HF305" s="229"/>
      <c r="HG305" s="229"/>
      <c r="HH305" s="229"/>
      <c r="HI305" s="229"/>
      <c r="HJ305" s="229"/>
      <c r="HK305" s="229"/>
      <c r="HL305" s="229"/>
      <c r="HM305" s="229"/>
      <c r="HN305" s="229"/>
      <c r="HO305" s="229"/>
      <c r="HP305" s="229"/>
      <c r="HQ305" s="229"/>
      <c r="HR305" s="229"/>
      <c r="HS305" s="229"/>
      <c r="HT305" s="229"/>
      <c r="HU305" s="229"/>
      <c r="HV305" s="229"/>
      <c r="HW305" s="229"/>
      <c r="HX305" s="229"/>
      <c r="HY305" s="229"/>
      <c r="HZ305" s="229"/>
      <c r="IA305" s="229"/>
      <c r="IB305" s="229"/>
      <c r="IC305" s="229"/>
      <c r="ID305" s="229"/>
      <c r="IE305" s="229"/>
      <c r="IF305" s="229"/>
      <c r="IG305" s="229"/>
      <c r="IH305" s="229"/>
      <c r="II305" s="229"/>
      <c r="IJ305" s="229"/>
      <c r="IK305" s="229"/>
      <c r="IL305" s="229"/>
      <c r="IM305" s="229"/>
      <c r="IN305" s="229"/>
      <c r="IO305" s="229"/>
      <c r="IP305" s="229"/>
      <c r="IQ305" s="229"/>
      <c r="IR305" s="229"/>
      <c r="IS305" s="229"/>
      <c r="IT305" s="229"/>
      <c r="IU305" s="229"/>
      <c r="IV305" s="229"/>
    </row>
    <row r="306" spans="1:256" ht="13.8" x14ac:dyDescent="0.25">
      <c r="A306" s="235" t="s">
        <v>210</v>
      </c>
      <c r="B306" s="237" t="s">
        <v>466</v>
      </c>
      <c r="C306" s="237" t="s">
        <v>213</v>
      </c>
      <c r="D306" s="246" t="s">
        <v>213</v>
      </c>
      <c r="E306" s="246" t="s">
        <v>236</v>
      </c>
      <c r="F306" s="246" t="s">
        <v>211</v>
      </c>
      <c r="G306" s="238">
        <v>450</v>
      </c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4"/>
      <c r="AU306" s="254"/>
      <c r="AV306" s="254"/>
      <c r="AW306" s="254"/>
      <c r="AX306" s="254"/>
      <c r="AY306" s="254"/>
      <c r="AZ306" s="254"/>
      <c r="BA306" s="254"/>
      <c r="BB306" s="254"/>
      <c r="BC306" s="254"/>
      <c r="BD306" s="254"/>
      <c r="BE306" s="254"/>
      <c r="BF306" s="254"/>
      <c r="BG306" s="254"/>
      <c r="BH306" s="254"/>
      <c r="BI306" s="254"/>
      <c r="BJ306" s="254"/>
      <c r="BK306" s="254"/>
      <c r="BL306" s="254"/>
      <c r="BM306" s="254"/>
      <c r="BN306" s="254"/>
      <c r="BO306" s="254"/>
      <c r="BP306" s="254"/>
      <c r="BQ306" s="254"/>
      <c r="BR306" s="254"/>
      <c r="BS306" s="254"/>
      <c r="BT306" s="254"/>
      <c r="BU306" s="254"/>
      <c r="BV306" s="254"/>
      <c r="BW306" s="254"/>
      <c r="BX306" s="254"/>
      <c r="BY306" s="254"/>
      <c r="BZ306" s="254"/>
      <c r="CA306" s="254"/>
      <c r="CB306" s="254"/>
      <c r="CC306" s="254"/>
      <c r="CD306" s="254"/>
      <c r="CE306" s="254"/>
      <c r="CF306" s="254"/>
      <c r="CG306" s="254"/>
      <c r="CH306" s="254"/>
      <c r="CI306" s="254"/>
      <c r="CJ306" s="254"/>
      <c r="CK306" s="254"/>
      <c r="CL306" s="254"/>
      <c r="CM306" s="254"/>
      <c r="CN306" s="254"/>
      <c r="CO306" s="254"/>
      <c r="CP306" s="254"/>
      <c r="CQ306" s="254"/>
      <c r="CR306" s="254"/>
      <c r="CS306" s="254"/>
      <c r="CT306" s="254"/>
      <c r="CU306" s="254"/>
      <c r="CV306" s="254"/>
      <c r="CW306" s="254"/>
      <c r="CX306" s="254"/>
      <c r="CY306" s="254"/>
      <c r="CZ306" s="254"/>
      <c r="DA306" s="254"/>
      <c r="DB306" s="254"/>
      <c r="DC306" s="254"/>
      <c r="DD306" s="254"/>
      <c r="DE306" s="254"/>
      <c r="DF306" s="254"/>
      <c r="DG306" s="254"/>
      <c r="DH306" s="254"/>
      <c r="DI306" s="254"/>
      <c r="DJ306" s="254"/>
      <c r="DK306" s="254"/>
      <c r="DL306" s="254"/>
      <c r="DM306" s="254"/>
      <c r="DN306" s="254"/>
      <c r="DO306" s="254"/>
      <c r="DP306" s="254"/>
      <c r="DQ306" s="254"/>
      <c r="DR306" s="254"/>
      <c r="DS306" s="254"/>
      <c r="DT306" s="254"/>
      <c r="DU306" s="254"/>
      <c r="DV306" s="254"/>
      <c r="DW306" s="254"/>
      <c r="DX306" s="254"/>
      <c r="DY306" s="254"/>
      <c r="DZ306" s="254"/>
      <c r="EA306" s="254"/>
      <c r="EB306" s="254"/>
      <c r="EC306" s="254"/>
      <c r="ED306" s="254"/>
      <c r="EE306" s="254"/>
      <c r="EF306" s="254"/>
      <c r="EG306" s="254"/>
      <c r="EH306" s="254"/>
      <c r="EI306" s="254"/>
      <c r="EJ306" s="254"/>
      <c r="EK306" s="254"/>
      <c r="EL306" s="254"/>
      <c r="EM306" s="254"/>
      <c r="EN306" s="254"/>
      <c r="EO306" s="254"/>
      <c r="EP306" s="254"/>
      <c r="EQ306" s="254"/>
      <c r="ER306" s="254"/>
      <c r="ES306" s="254"/>
      <c r="ET306" s="254"/>
      <c r="EU306" s="254"/>
      <c r="EV306" s="254"/>
      <c r="EW306" s="254"/>
      <c r="EX306" s="254"/>
      <c r="EY306" s="254"/>
      <c r="EZ306" s="254"/>
      <c r="FA306" s="254"/>
      <c r="FB306" s="254"/>
      <c r="FC306" s="254"/>
      <c r="FD306" s="254"/>
      <c r="FE306" s="254"/>
      <c r="FF306" s="254"/>
      <c r="FG306" s="254"/>
      <c r="FH306" s="254"/>
      <c r="FI306" s="254"/>
      <c r="FJ306" s="254"/>
      <c r="FK306" s="254"/>
      <c r="FL306" s="254"/>
      <c r="FM306" s="254"/>
      <c r="FN306" s="254"/>
      <c r="FO306" s="254"/>
      <c r="FP306" s="254"/>
      <c r="FQ306" s="254"/>
      <c r="FR306" s="254"/>
      <c r="FS306" s="254"/>
      <c r="FT306" s="254"/>
      <c r="FU306" s="254"/>
      <c r="FV306" s="254"/>
      <c r="FW306" s="254"/>
      <c r="FX306" s="254"/>
      <c r="FY306" s="254"/>
      <c r="FZ306" s="254"/>
      <c r="GA306" s="254"/>
      <c r="GB306" s="254"/>
      <c r="GC306" s="254"/>
      <c r="GD306" s="254"/>
      <c r="GE306" s="254"/>
      <c r="GF306" s="254"/>
      <c r="GG306" s="254"/>
      <c r="GH306" s="254"/>
      <c r="GI306" s="254"/>
      <c r="GJ306" s="254"/>
      <c r="GK306" s="254"/>
      <c r="GL306" s="254"/>
      <c r="GM306" s="254"/>
      <c r="GN306" s="254"/>
      <c r="GO306" s="254"/>
      <c r="GP306" s="254"/>
      <c r="GQ306" s="254"/>
      <c r="GR306" s="254"/>
      <c r="GS306" s="254"/>
      <c r="GT306" s="254"/>
      <c r="GU306" s="254"/>
      <c r="GV306" s="254"/>
      <c r="GW306" s="254"/>
      <c r="GX306" s="254"/>
      <c r="GY306" s="254"/>
      <c r="GZ306" s="254"/>
      <c r="HA306" s="254"/>
      <c r="HB306" s="254"/>
      <c r="HC306" s="254"/>
      <c r="HD306" s="254"/>
      <c r="HE306" s="254"/>
      <c r="HF306" s="254"/>
      <c r="HG306" s="254"/>
      <c r="HH306" s="254"/>
      <c r="HI306" s="254"/>
      <c r="HJ306" s="254"/>
      <c r="HK306" s="254"/>
      <c r="HL306" s="254"/>
      <c r="HM306" s="254"/>
      <c r="HN306" s="254"/>
      <c r="HO306" s="254"/>
      <c r="HP306" s="254"/>
      <c r="HQ306" s="254"/>
      <c r="HR306" s="254"/>
      <c r="HS306" s="254"/>
      <c r="HT306" s="254"/>
      <c r="HU306" s="254"/>
      <c r="HV306" s="254"/>
      <c r="HW306" s="254"/>
      <c r="HX306" s="254"/>
      <c r="HY306" s="254"/>
      <c r="HZ306" s="254"/>
      <c r="IA306" s="254"/>
      <c r="IB306" s="254"/>
      <c r="IC306" s="254"/>
      <c r="ID306" s="254"/>
      <c r="IE306" s="254"/>
      <c r="IF306" s="254"/>
      <c r="IG306" s="254"/>
      <c r="IH306" s="254"/>
      <c r="II306" s="254"/>
      <c r="IJ306" s="254"/>
      <c r="IK306" s="254"/>
      <c r="IL306" s="254"/>
      <c r="IM306" s="254"/>
      <c r="IN306" s="254"/>
      <c r="IO306" s="254"/>
      <c r="IP306" s="254"/>
      <c r="IQ306" s="254"/>
      <c r="IR306" s="254"/>
      <c r="IS306" s="254"/>
      <c r="IT306" s="254"/>
      <c r="IU306" s="254"/>
      <c r="IV306" s="254"/>
    </row>
    <row r="307" spans="1:256" ht="15.6" x14ac:dyDescent="0.3">
      <c r="A307" s="221" t="s">
        <v>316</v>
      </c>
      <c r="B307" s="305">
        <v>510</v>
      </c>
      <c r="C307" s="223" t="s">
        <v>317</v>
      </c>
      <c r="D307" s="306"/>
      <c r="E307" s="306"/>
      <c r="F307" s="275"/>
      <c r="G307" s="307">
        <f>SUM(G308)</f>
        <v>1520.33</v>
      </c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  <c r="AJ307" s="229"/>
      <c r="AK307" s="229"/>
      <c r="AL307" s="229"/>
      <c r="AM307" s="229"/>
      <c r="AN307" s="229"/>
      <c r="AO307" s="229"/>
      <c r="AP307" s="229"/>
      <c r="AQ307" s="229"/>
      <c r="AR307" s="229"/>
      <c r="AS307" s="229"/>
      <c r="AT307" s="229"/>
      <c r="AU307" s="229"/>
      <c r="AV307" s="229"/>
      <c r="AW307" s="229"/>
      <c r="AX307" s="229"/>
      <c r="AY307" s="229"/>
      <c r="AZ307" s="229"/>
      <c r="BA307" s="229"/>
      <c r="BB307" s="229"/>
      <c r="BC307" s="229"/>
      <c r="BD307" s="229"/>
      <c r="BE307" s="229"/>
      <c r="BF307" s="229"/>
      <c r="BG307" s="229"/>
      <c r="BH307" s="229"/>
      <c r="BI307" s="229"/>
      <c r="BJ307" s="229"/>
      <c r="BK307" s="229"/>
      <c r="BL307" s="229"/>
      <c r="BM307" s="229"/>
      <c r="BN307" s="229"/>
      <c r="BO307" s="229"/>
      <c r="BP307" s="229"/>
      <c r="BQ307" s="229"/>
      <c r="BR307" s="229"/>
      <c r="BS307" s="229"/>
      <c r="BT307" s="229"/>
      <c r="BU307" s="229"/>
      <c r="BV307" s="229"/>
      <c r="BW307" s="229"/>
      <c r="BX307" s="229"/>
      <c r="BY307" s="229"/>
      <c r="BZ307" s="229"/>
      <c r="CA307" s="229"/>
      <c r="CB307" s="229"/>
      <c r="CC307" s="229"/>
      <c r="CD307" s="229"/>
      <c r="CE307" s="229"/>
      <c r="CF307" s="229"/>
      <c r="CG307" s="229"/>
      <c r="CH307" s="229"/>
      <c r="CI307" s="229"/>
      <c r="CJ307" s="229"/>
      <c r="CK307" s="229"/>
      <c r="CL307" s="229"/>
      <c r="CM307" s="229"/>
      <c r="CN307" s="229"/>
      <c r="CO307" s="229"/>
      <c r="CP307" s="229"/>
      <c r="CQ307" s="229"/>
      <c r="CR307" s="229"/>
      <c r="CS307" s="229"/>
      <c r="CT307" s="229"/>
      <c r="CU307" s="229"/>
      <c r="CV307" s="229"/>
      <c r="CW307" s="229"/>
      <c r="CX307" s="229"/>
      <c r="CY307" s="229"/>
      <c r="CZ307" s="229"/>
      <c r="DA307" s="229"/>
      <c r="DB307" s="229"/>
      <c r="DC307" s="229"/>
      <c r="DD307" s="229"/>
      <c r="DE307" s="229"/>
      <c r="DF307" s="229"/>
      <c r="DG307" s="229"/>
      <c r="DH307" s="229"/>
      <c r="DI307" s="229"/>
      <c r="DJ307" s="229"/>
      <c r="DK307" s="229"/>
      <c r="DL307" s="229"/>
      <c r="DM307" s="229"/>
      <c r="DN307" s="229"/>
      <c r="DO307" s="229"/>
      <c r="DP307" s="229"/>
      <c r="DQ307" s="229"/>
      <c r="DR307" s="229"/>
      <c r="DS307" s="229"/>
      <c r="DT307" s="229"/>
      <c r="DU307" s="229"/>
      <c r="DV307" s="229"/>
      <c r="DW307" s="229"/>
      <c r="DX307" s="229"/>
      <c r="DY307" s="229"/>
      <c r="DZ307" s="229"/>
      <c r="EA307" s="229"/>
      <c r="EB307" s="229"/>
      <c r="EC307" s="229"/>
      <c r="ED307" s="229"/>
      <c r="EE307" s="229"/>
      <c r="EF307" s="229"/>
      <c r="EG307" s="229"/>
      <c r="EH307" s="229"/>
      <c r="EI307" s="229"/>
      <c r="EJ307" s="229"/>
      <c r="EK307" s="229"/>
      <c r="EL307" s="229"/>
      <c r="EM307" s="229"/>
      <c r="EN307" s="229"/>
      <c r="EO307" s="229"/>
      <c r="EP307" s="229"/>
      <c r="EQ307" s="229"/>
      <c r="ER307" s="229"/>
      <c r="ES307" s="229"/>
      <c r="ET307" s="229"/>
      <c r="EU307" s="229"/>
      <c r="EV307" s="229"/>
      <c r="EW307" s="229"/>
      <c r="EX307" s="229"/>
      <c r="EY307" s="229"/>
      <c r="EZ307" s="229"/>
      <c r="FA307" s="229"/>
      <c r="FB307" s="229"/>
      <c r="FC307" s="229"/>
      <c r="FD307" s="229"/>
      <c r="FE307" s="229"/>
      <c r="FF307" s="229"/>
      <c r="FG307" s="229"/>
      <c r="FH307" s="229"/>
      <c r="FI307" s="229"/>
      <c r="FJ307" s="229"/>
      <c r="FK307" s="229"/>
      <c r="FL307" s="229"/>
      <c r="FM307" s="229"/>
      <c r="FN307" s="229"/>
      <c r="FO307" s="229"/>
      <c r="FP307" s="229"/>
      <c r="FQ307" s="229"/>
      <c r="FR307" s="229"/>
      <c r="FS307" s="229"/>
      <c r="FT307" s="229"/>
      <c r="FU307" s="229"/>
      <c r="FV307" s="229"/>
      <c r="FW307" s="229"/>
      <c r="FX307" s="229"/>
      <c r="FY307" s="229"/>
      <c r="FZ307" s="229"/>
      <c r="GA307" s="229"/>
      <c r="GB307" s="229"/>
      <c r="GC307" s="229"/>
      <c r="GD307" s="229"/>
      <c r="GE307" s="229"/>
      <c r="GF307" s="229"/>
      <c r="GG307" s="229"/>
      <c r="GH307" s="229"/>
      <c r="GI307" s="229"/>
      <c r="GJ307" s="229"/>
      <c r="GK307" s="229"/>
      <c r="GL307" s="229"/>
      <c r="GM307" s="229"/>
      <c r="GN307" s="229"/>
      <c r="GO307" s="229"/>
      <c r="GP307" s="229"/>
      <c r="GQ307" s="229"/>
      <c r="GR307" s="229"/>
      <c r="GS307" s="229"/>
      <c r="GT307" s="229"/>
      <c r="GU307" s="229"/>
      <c r="GV307" s="229"/>
      <c r="GW307" s="229"/>
      <c r="GX307" s="229"/>
      <c r="GY307" s="229"/>
      <c r="GZ307" s="229"/>
      <c r="HA307" s="229"/>
      <c r="HB307" s="229"/>
      <c r="HC307" s="229"/>
      <c r="HD307" s="229"/>
      <c r="HE307" s="229"/>
      <c r="HF307" s="229"/>
      <c r="HG307" s="229"/>
      <c r="HH307" s="229"/>
      <c r="HI307" s="229"/>
      <c r="HJ307" s="229"/>
      <c r="HK307" s="229"/>
      <c r="HL307" s="229"/>
      <c r="HM307" s="229"/>
      <c r="HN307" s="229"/>
      <c r="HO307" s="229"/>
      <c r="HP307" s="229"/>
      <c r="HQ307" s="229"/>
      <c r="HR307" s="229"/>
      <c r="HS307" s="229"/>
      <c r="HT307" s="229"/>
      <c r="HU307" s="229"/>
      <c r="HV307" s="229"/>
      <c r="HW307" s="229"/>
      <c r="HX307" s="229"/>
      <c r="HY307" s="229"/>
      <c r="HZ307" s="229"/>
      <c r="IA307" s="229"/>
      <c r="IB307" s="229"/>
      <c r="IC307" s="229"/>
      <c r="ID307" s="229"/>
      <c r="IE307" s="229"/>
      <c r="IF307" s="229"/>
      <c r="IG307" s="229"/>
      <c r="IH307" s="229"/>
      <c r="II307" s="229"/>
      <c r="IJ307" s="229"/>
      <c r="IK307" s="229"/>
      <c r="IL307" s="229"/>
      <c r="IM307" s="229"/>
      <c r="IN307" s="229"/>
      <c r="IO307" s="229"/>
      <c r="IP307" s="229"/>
      <c r="IQ307" s="229"/>
      <c r="IR307" s="229"/>
      <c r="IS307" s="229"/>
      <c r="IT307" s="229"/>
      <c r="IU307" s="229"/>
      <c r="IV307" s="229"/>
    </row>
    <row r="308" spans="1:256" ht="13.8" x14ac:dyDescent="0.25">
      <c r="A308" s="290" t="s">
        <v>526</v>
      </c>
      <c r="B308" s="227" t="s">
        <v>466</v>
      </c>
      <c r="C308" s="226" t="s">
        <v>317</v>
      </c>
      <c r="D308" s="226" t="s">
        <v>317</v>
      </c>
      <c r="E308" s="226"/>
      <c r="F308" s="275"/>
      <c r="G308" s="308">
        <f>SUM(G309)</f>
        <v>1520.33</v>
      </c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229"/>
      <c r="AW308" s="229"/>
      <c r="AX308" s="229"/>
      <c r="AY308" s="229"/>
      <c r="AZ308" s="229"/>
      <c r="BA308" s="229"/>
      <c r="BB308" s="229"/>
      <c r="BC308" s="229"/>
      <c r="BD308" s="229"/>
      <c r="BE308" s="229"/>
      <c r="BF308" s="229"/>
      <c r="BG308" s="229"/>
      <c r="BH308" s="229"/>
      <c r="BI308" s="229"/>
      <c r="BJ308" s="229"/>
      <c r="BK308" s="229"/>
      <c r="BL308" s="229"/>
      <c r="BM308" s="229"/>
      <c r="BN308" s="229"/>
      <c r="BO308" s="229"/>
      <c r="BP308" s="229"/>
      <c r="BQ308" s="229"/>
      <c r="BR308" s="229"/>
      <c r="BS308" s="229"/>
      <c r="BT308" s="229"/>
      <c r="BU308" s="229"/>
      <c r="BV308" s="229"/>
      <c r="BW308" s="229"/>
      <c r="BX308" s="229"/>
      <c r="BY308" s="229"/>
      <c r="BZ308" s="229"/>
      <c r="CA308" s="229"/>
      <c r="CB308" s="229"/>
      <c r="CC308" s="229"/>
      <c r="CD308" s="229"/>
      <c r="CE308" s="229"/>
      <c r="CF308" s="229"/>
      <c r="CG308" s="229"/>
      <c r="CH308" s="229"/>
      <c r="CI308" s="229"/>
      <c r="CJ308" s="229"/>
      <c r="CK308" s="229"/>
      <c r="CL308" s="229"/>
      <c r="CM308" s="229"/>
      <c r="CN308" s="229"/>
      <c r="CO308" s="229"/>
      <c r="CP308" s="229"/>
      <c r="CQ308" s="229"/>
      <c r="CR308" s="229"/>
      <c r="CS308" s="229"/>
      <c r="CT308" s="229"/>
      <c r="CU308" s="229"/>
      <c r="CV308" s="229"/>
      <c r="CW308" s="229"/>
      <c r="CX308" s="229"/>
      <c r="CY308" s="229"/>
      <c r="CZ308" s="229"/>
      <c r="DA308" s="229"/>
      <c r="DB308" s="229"/>
      <c r="DC308" s="229"/>
      <c r="DD308" s="229"/>
      <c r="DE308" s="229"/>
      <c r="DF308" s="229"/>
      <c r="DG308" s="229"/>
      <c r="DH308" s="229"/>
      <c r="DI308" s="229"/>
      <c r="DJ308" s="229"/>
      <c r="DK308" s="229"/>
      <c r="DL308" s="229"/>
      <c r="DM308" s="229"/>
      <c r="DN308" s="229"/>
      <c r="DO308" s="229"/>
      <c r="DP308" s="229"/>
      <c r="DQ308" s="229"/>
      <c r="DR308" s="229"/>
      <c r="DS308" s="229"/>
      <c r="DT308" s="229"/>
      <c r="DU308" s="229"/>
      <c r="DV308" s="229"/>
      <c r="DW308" s="229"/>
      <c r="DX308" s="229"/>
      <c r="DY308" s="229"/>
      <c r="DZ308" s="229"/>
      <c r="EA308" s="229"/>
      <c r="EB308" s="229"/>
      <c r="EC308" s="229"/>
      <c r="ED308" s="229"/>
      <c r="EE308" s="229"/>
      <c r="EF308" s="229"/>
      <c r="EG308" s="229"/>
      <c r="EH308" s="229"/>
      <c r="EI308" s="229"/>
      <c r="EJ308" s="229"/>
      <c r="EK308" s="229"/>
      <c r="EL308" s="229"/>
      <c r="EM308" s="229"/>
      <c r="EN308" s="229"/>
      <c r="EO308" s="229"/>
      <c r="EP308" s="229"/>
      <c r="EQ308" s="229"/>
      <c r="ER308" s="229"/>
      <c r="ES308" s="229"/>
      <c r="ET308" s="229"/>
      <c r="EU308" s="229"/>
      <c r="EV308" s="229"/>
      <c r="EW308" s="229"/>
      <c r="EX308" s="229"/>
      <c r="EY308" s="229"/>
      <c r="EZ308" s="229"/>
      <c r="FA308" s="229"/>
      <c r="FB308" s="229"/>
      <c r="FC308" s="229"/>
      <c r="FD308" s="229"/>
      <c r="FE308" s="229"/>
      <c r="FF308" s="229"/>
      <c r="FG308" s="229"/>
      <c r="FH308" s="229"/>
      <c r="FI308" s="229"/>
      <c r="FJ308" s="229"/>
      <c r="FK308" s="229"/>
      <c r="FL308" s="229"/>
      <c r="FM308" s="229"/>
      <c r="FN308" s="229"/>
      <c r="FO308" s="229"/>
      <c r="FP308" s="229"/>
      <c r="FQ308" s="229"/>
      <c r="FR308" s="229"/>
      <c r="FS308" s="229"/>
      <c r="FT308" s="229"/>
      <c r="FU308" s="229"/>
      <c r="FV308" s="229"/>
      <c r="FW308" s="229"/>
      <c r="FX308" s="229"/>
      <c r="FY308" s="229"/>
      <c r="FZ308" s="229"/>
      <c r="GA308" s="229"/>
      <c r="GB308" s="229"/>
      <c r="GC308" s="229"/>
      <c r="GD308" s="229"/>
      <c r="GE308" s="229"/>
      <c r="GF308" s="229"/>
      <c r="GG308" s="229"/>
      <c r="GH308" s="229"/>
      <c r="GI308" s="229"/>
      <c r="GJ308" s="229"/>
      <c r="GK308" s="229"/>
      <c r="GL308" s="229"/>
      <c r="GM308" s="229"/>
      <c r="GN308" s="229"/>
      <c r="GO308" s="229"/>
      <c r="GP308" s="229"/>
      <c r="GQ308" s="229"/>
      <c r="GR308" s="229"/>
      <c r="GS308" s="229"/>
      <c r="GT308" s="229"/>
      <c r="GU308" s="229"/>
      <c r="GV308" s="229"/>
      <c r="GW308" s="229"/>
      <c r="GX308" s="229"/>
      <c r="GY308" s="229"/>
      <c r="GZ308" s="229"/>
      <c r="HA308" s="229"/>
      <c r="HB308" s="229"/>
      <c r="HC308" s="229"/>
      <c r="HD308" s="229"/>
      <c r="HE308" s="229"/>
      <c r="HF308" s="229"/>
      <c r="HG308" s="229"/>
      <c r="HH308" s="229"/>
      <c r="HI308" s="229"/>
      <c r="HJ308" s="229"/>
      <c r="HK308" s="229"/>
      <c r="HL308" s="229"/>
      <c r="HM308" s="229"/>
      <c r="HN308" s="229"/>
      <c r="HO308" s="229"/>
      <c r="HP308" s="229"/>
      <c r="HQ308" s="229"/>
      <c r="HR308" s="229"/>
      <c r="HS308" s="229"/>
      <c r="HT308" s="229"/>
      <c r="HU308" s="229"/>
      <c r="HV308" s="229"/>
      <c r="HW308" s="229"/>
      <c r="HX308" s="229"/>
      <c r="HY308" s="229"/>
      <c r="HZ308" s="229"/>
      <c r="IA308" s="229"/>
      <c r="IB308" s="229"/>
      <c r="IC308" s="229"/>
      <c r="ID308" s="229"/>
      <c r="IE308" s="229"/>
      <c r="IF308" s="229"/>
      <c r="IG308" s="229"/>
      <c r="IH308" s="229"/>
      <c r="II308" s="229"/>
      <c r="IJ308" s="229"/>
      <c r="IK308" s="229"/>
      <c r="IL308" s="229"/>
      <c r="IM308" s="229"/>
      <c r="IN308" s="229"/>
      <c r="IO308" s="229"/>
      <c r="IP308" s="229"/>
      <c r="IQ308" s="229"/>
      <c r="IR308" s="229"/>
      <c r="IS308" s="229"/>
      <c r="IT308" s="229"/>
      <c r="IU308" s="229"/>
      <c r="IV308" s="229"/>
    </row>
    <row r="309" spans="1:256" ht="27.6" x14ac:dyDescent="0.3">
      <c r="A309" s="230" t="s">
        <v>527</v>
      </c>
      <c r="B309" s="232" t="s">
        <v>466</v>
      </c>
      <c r="C309" s="244" t="s">
        <v>317</v>
      </c>
      <c r="D309" s="244" t="s">
        <v>317</v>
      </c>
      <c r="E309" s="244"/>
      <c r="F309" s="275"/>
      <c r="G309" s="308">
        <f>SUM(G310+G312+G314)</f>
        <v>1520.33</v>
      </c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  <c r="AJ309" s="229"/>
      <c r="AK309" s="229"/>
      <c r="AL309" s="229"/>
      <c r="AM309" s="229"/>
      <c r="AN309" s="229"/>
      <c r="AO309" s="229"/>
      <c r="AP309" s="229"/>
      <c r="AQ309" s="229"/>
      <c r="AR309" s="229"/>
      <c r="AS309" s="229"/>
      <c r="AT309" s="229"/>
      <c r="AU309" s="229"/>
      <c r="AV309" s="229"/>
      <c r="AW309" s="229"/>
      <c r="AX309" s="229"/>
      <c r="AY309" s="229"/>
      <c r="AZ309" s="229"/>
      <c r="BA309" s="229"/>
      <c r="BB309" s="229"/>
      <c r="BC309" s="229"/>
      <c r="BD309" s="229"/>
      <c r="BE309" s="229"/>
      <c r="BF309" s="229"/>
      <c r="BG309" s="229"/>
      <c r="BH309" s="229"/>
      <c r="BI309" s="229"/>
      <c r="BJ309" s="229"/>
      <c r="BK309" s="229"/>
      <c r="BL309" s="229"/>
      <c r="BM309" s="229"/>
      <c r="BN309" s="229"/>
      <c r="BO309" s="229"/>
      <c r="BP309" s="229"/>
      <c r="BQ309" s="229"/>
      <c r="BR309" s="229"/>
      <c r="BS309" s="229"/>
      <c r="BT309" s="229"/>
      <c r="BU309" s="229"/>
      <c r="BV309" s="229"/>
      <c r="BW309" s="229"/>
      <c r="BX309" s="229"/>
      <c r="BY309" s="229"/>
      <c r="BZ309" s="229"/>
      <c r="CA309" s="229"/>
      <c r="CB309" s="229"/>
      <c r="CC309" s="229"/>
      <c r="CD309" s="229"/>
      <c r="CE309" s="229"/>
      <c r="CF309" s="229"/>
      <c r="CG309" s="229"/>
      <c r="CH309" s="229"/>
      <c r="CI309" s="229"/>
      <c r="CJ309" s="229"/>
      <c r="CK309" s="229"/>
      <c r="CL309" s="229"/>
      <c r="CM309" s="229"/>
      <c r="CN309" s="229"/>
      <c r="CO309" s="229"/>
      <c r="CP309" s="229"/>
      <c r="CQ309" s="229"/>
      <c r="CR309" s="229"/>
      <c r="CS309" s="229"/>
      <c r="CT309" s="229"/>
      <c r="CU309" s="229"/>
      <c r="CV309" s="229"/>
      <c r="CW309" s="229"/>
      <c r="CX309" s="229"/>
      <c r="CY309" s="229"/>
      <c r="CZ309" s="229"/>
      <c r="DA309" s="229"/>
      <c r="DB309" s="229"/>
      <c r="DC309" s="229"/>
      <c r="DD309" s="229"/>
      <c r="DE309" s="229"/>
      <c r="DF309" s="229"/>
      <c r="DG309" s="229"/>
      <c r="DH309" s="229"/>
      <c r="DI309" s="229"/>
      <c r="DJ309" s="229"/>
      <c r="DK309" s="229"/>
      <c r="DL309" s="229"/>
      <c r="DM309" s="229"/>
      <c r="DN309" s="229"/>
      <c r="DO309" s="229"/>
      <c r="DP309" s="229"/>
      <c r="DQ309" s="229"/>
      <c r="DR309" s="229"/>
      <c r="DS309" s="229"/>
      <c r="DT309" s="229"/>
      <c r="DU309" s="229"/>
      <c r="DV309" s="229"/>
      <c r="DW309" s="229"/>
      <c r="DX309" s="229"/>
      <c r="DY309" s="229"/>
      <c r="DZ309" s="229"/>
      <c r="EA309" s="229"/>
      <c r="EB309" s="229"/>
      <c r="EC309" s="229"/>
      <c r="ED309" s="229"/>
      <c r="EE309" s="229"/>
      <c r="EF309" s="229"/>
      <c r="EG309" s="229"/>
      <c r="EH309" s="229"/>
      <c r="EI309" s="229"/>
      <c r="EJ309" s="229"/>
      <c r="EK309" s="229"/>
      <c r="EL309" s="229"/>
      <c r="EM309" s="229"/>
      <c r="EN309" s="229"/>
      <c r="EO309" s="229"/>
      <c r="EP309" s="229"/>
      <c r="EQ309" s="229"/>
      <c r="ER309" s="229"/>
      <c r="ES309" s="229"/>
      <c r="ET309" s="229"/>
      <c r="EU309" s="229"/>
      <c r="EV309" s="229"/>
      <c r="EW309" s="229"/>
      <c r="EX309" s="229"/>
      <c r="EY309" s="229"/>
      <c r="EZ309" s="229"/>
      <c r="FA309" s="229"/>
      <c r="FB309" s="229"/>
      <c r="FC309" s="229"/>
      <c r="FD309" s="229"/>
      <c r="FE309" s="229"/>
      <c r="FF309" s="229"/>
      <c r="FG309" s="229"/>
      <c r="FH309" s="229"/>
      <c r="FI309" s="229"/>
      <c r="FJ309" s="229"/>
      <c r="FK309" s="229"/>
      <c r="FL309" s="229"/>
      <c r="FM309" s="229"/>
      <c r="FN309" s="229"/>
      <c r="FO309" s="229"/>
      <c r="FP309" s="229"/>
      <c r="FQ309" s="229"/>
      <c r="FR309" s="229"/>
      <c r="FS309" s="229"/>
      <c r="FT309" s="229"/>
      <c r="FU309" s="229"/>
      <c r="FV309" s="229"/>
      <c r="FW309" s="229"/>
      <c r="FX309" s="229"/>
      <c r="FY309" s="229"/>
      <c r="FZ309" s="229"/>
      <c r="GA309" s="229"/>
      <c r="GB309" s="229"/>
      <c r="GC309" s="229"/>
      <c r="GD309" s="229"/>
      <c r="GE309" s="229"/>
      <c r="GF309" s="229"/>
      <c r="GG309" s="229"/>
      <c r="GH309" s="229"/>
      <c r="GI309" s="229"/>
      <c r="GJ309" s="229"/>
      <c r="GK309" s="229"/>
      <c r="GL309" s="229"/>
      <c r="GM309" s="229"/>
      <c r="GN309" s="229"/>
      <c r="GO309" s="229"/>
      <c r="GP309" s="229"/>
      <c r="GQ309" s="229"/>
      <c r="GR309" s="229"/>
      <c r="GS309" s="229"/>
      <c r="GT309" s="229"/>
      <c r="GU309" s="229"/>
      <c r="GV309" s="229"/>
      <c r="GW309" s="229"/>
      <c r="GX309" s="229"/>
      <c r="GY309" s="229"/>
      <c r="GZ309" s="229"/>
      <c r="HA309" s="229"/>
      <c r="HB309" s="229"/>
      <c r="HC309" s="229"/>
      <c r="HD309" s="229"/>
      <c r="HE309" s="229"/>
      <c r="HF309" s="229"/>
      <c r="HG309" s="229"/>
      <c r="HH309" s="229"/>
      <c r="HI309" s="229"/>
      <c r="HJ309" s="229"/>
      <c r="HK309" s="229"/>
      <c r="HL309" s="229"/>
      <c r="HM309" s="229"/>
      <c r="HN309" s="229"/>
      <c r="HO309" s="229"/>
      <c r="HP309" s="229"/>
      <c r="HQ309" s="229"/>
      <c r="HR309" s="229"/>
      <c r="HS309" s="229"/>
      <c r="HT309" s="229"/>
      <c r="HU309" s="229"/>
      <c r="HV309" s="229"/>
      <c r="HW309" s="229"/>
      <c r="HX309" s="229"/>
      <c r="HY309" s="229"/>
      <c r="HZ309" s="229"/>
      <c r="IA309" s="229"/>
      <c r="IB309" s="229"/>
      <c r="IC309" s="229"/>
      <c r="ID309" s="229"/>
      <c r="IE309" s="229"/>
      <c r="IF309" s="229"/>
      <c r="IG309" s="229"/>
      <c r="IH309" s="229"/>
      <c r="II309" s="229"/>
      <c r="IJ309" s="229"/>
      <c r="IK309" s="229"/>
      <c r="IL309" s="229"/>
      <c r="IM309" s="229"/>
      <c r="IN309" s="229"/>
      <c r="IO309" s="229"/>
      <c r="IP309" s="229"/>
      <c r="IQ309" s="229"/>
      <c r="IR309" s="229"/>
      <c r="IS309" s="229"/>
      <c r="IT309" s="229"/>
      <c r="IU309" s="229"/>
      <c r="IV309" s="229"/>
    </row>
    <row r="310" spans="1:256" s="274" customFormat="1" ht="27" hidden="1" x14ac:dyDescent="0.3">
      <c r="A310" s="235" t="s">
        <v>445</v>
      </c>
      <c r="B310" s="237" t="s">
        <v>466</v>
      </c>
      <c r="C310" s="246" t="s">
        <v>317</v>
      </c>
      <c r="D310" s="246" t="s">
        <v>317</v>
      </c>
      <c r="E310" s="246" t="s">
        <v>340</v>
      </c>
      <c r="F310" s="246"/>
      <c r="G310" s="238">
        <f>SUM(G311)</f>
        <v>0</v>
      </c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  <c r="AJ310" s="220"/>
      <c r="AK310" s="220"/>
      <c r="AL310" s="220"/>
      <c r="AM310" s="220"/>
      <c r="AN310" s="220"/>
      <c r="AO310" s="220"/>
      <c r="AP310" s="220"/>
      <c r="AQ310" s="220"/>
      <c r="AR310" s="220"/>
      <c r="AS310" s="220"/>
      <c r="AT310" s="220"/>
      <c r="AU310" s="220"/>
      <c r="AV310" s="220"/>
      <c r="AW310" s="220"/>
      <c r="AX310" s="220"/>
      <c r="AY310" s="220"/>
      <c r="AZ310" s="220"/>
      <c r="BA310" s="220"/>
      <c r="BB310" s="220"/>
      <c r="BC310" s="220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  <c r="BZ310" s="220"/>
      <c r="CA310" s="220"/>
      <c r="CB310" s="220"/>
      <c r="CC310" s="220"/>
      <c r="CD310" s="220"/>
      <c r="CE310" s="220"/>
      <c r="CF310" s="220"/>
      <c r="CG310" s="220"/>
      <c r="CH310" s="220"/>
      <c r="CI310" s="220"/>
      <c r="CJ310" s="220"/>
      <c r="CK310" s="220"/>
      <c r="CL310" s="220"/>
      <c r="CM310" s="220"/>
      <c r="CN310" s="220"/>
      <c r="CO310" s="220"/>
      <c r="CP310" s="220"/>
      <c r="CQ310" s="220"/>
      <c r="CR310" s="220"/>
      <c r="CS310" s="220"/>
      <c r="CT310" s="220"/>
      <c r="CU310" s="220"/>
      <c r="CV310" s="220"/>
      <c r="CW310" s="220"/>
      <c r="CX310" s="220"/>
      <c r="CY310" s="220"/>
      <c r="CZ310" s="220"/>
      <c r="DA310" s="220"/>
      <c r="DB310" s="220"/>
      <c r="DC310" s="220"/>
      <c r="DD310" s="220"/>
      <c r="DE310" s="220"/>
      <c r="DF310" s="220"/>
      <c r="DG310" s="220"/>
      <c r="DH310" s="220"/>
      <c r="DI310" s="220"/>
      <c r="DJ310" s="220"/>
      <c r="DK310" s="220"/>
      <c r="DL310" s="220"/>
      <c r="DM310" s="220"/>
      <c r="DN310" s="220"/>
      <c r="DO310" s="220"/>
      <c r="DP310" s="220"/>
      <c r="DQ310" s="220"/>
      <c r="DR310" s="220"/>
      <c r="DS310" s="220"/>
      <c r="DT310" s="220"/>
      <c r="DU310" s="220"/>
      <c r="DV310" s="220"/>
      <c r="DW310" s="220"/>
      <c r="DX310" s="220"/>
      <c r="DY310" s="220"/>
      <c r="DZ310" s="220"/>
      <c r="EA310" s="220"/>
      <c r="EB310" s="220"/>
      <c r="EC310" s="220"/>
      <c r="ED310" s="220"/>
      <c r="EE310" s="220"/>
      <c r="EF310" s="220"/>
      <c r="EG310" s="220"/>
      <c r="EH310" s="220"/>
      <c r="EI310" s="220"/>
      <c r="EJ310" s="220"/>
      <c r="EK310" s="220"/>
      <c r="EL310" s="220"/>
      <c r="EM310" s="220"/>
      <c r="EN310" s="220"/>
      <c r="EO310" s="220"/>
      <c r="EP310" s="220"/>
      <c r="EQ310" s="220"/>
      <c r="ER310" s="220"/>
      <c r="ES310" s="220"/>
      <c r="ET310" s="220"/>
      <c r="EU310" s="220"/>
      <c r="EV310" s="220"/>
      <c r="EW310" s="220"/>
      <c r="EX310" s="220"/>
      <c r="EY310" s="220"/>
      <c r="EZ310" s="220"/>
      <c r="FA310" s="220"/>
      <c r="FB310" s="220"/>
      <c r="FC310" s="220"/>
      <c r="FD310" s="220"/>
      <c r="FE310" s="220"/>
      <c r="FF310" s="220"/>
      <c r="FG310" s="220"/>
      <c r="FH310" s="220"/>
      <c r="FI310" s="220"/>
      <c r="FJ310" s="220"/>
      <c r="FK310" s="220"/>
      <c r="FL310" s="220"/>
      <c r="FM310" s="220"/>
      <c r="FN310" s="220"/>
      <c r="FO310" s="220"/>
      <c r="FP310" s="220"/>
      <c r="FQ310" s="220"/>
      <c r="FR310" s="220"/>
      <c r="FS310" s="220"/>
      <c r="FT310" s="220"/>
      <c r="FU310" s="220"/>
      <c r="FV310" s="220"/>
      <c r="FW310" s="220"/>
      <c r="FX310" s="220"/>
      <c r="FY310" s="220"/>
      <c r="FZ310" s="220"/>
      <c r="GA310" s="220"/>
      <c r="GB310" s="220"/>
      <c r="GC310" s="220"/>
      <c r="GD310" s="220"/>
      <c r="GE310" s="220"/>
      <c r="GF310" s="220"/>
      <c r="GG310" s="220"/>
      <c r="GH310" s="220"/>
      <c r="GI310" s="220"/>
      <c r="GJ310" s="220"/>
      <c r="GK310" s="220"/>
      <c r="GL310" s="220"/>
      <c r="GM310" s="220"/>
      <c r="GN310" s="220"/>
      <c r="GO310" s="220"/>
      <c r="GP310" s="220"/>
      <c r="GQ310" s="220"/>
      <c r="GR310" s="220"/>
      <c r="GS310" s="220"/>
      <c r="GT310" s="220"/>
      <c r="GU310" s="220"/>
      <c r="GV310" s="220"/>
      <c r="GW310" s="220"/>
      <c r="GX310" s="220"/>
      <c r="GY310" s="220"/>
      <c r="GZ310" s="220"/>
      <c r="HA310" s="220"/>
      <c r="HB310" s="220"/>
      <c r="HC310" s="220"/>
      <c r="HD310" s="220"/>
      <c r="HE310" s="220"/>
      <c r="HF310" s="220"/>
      <c r="HG310" s="220"/>
      <c r="HH310" s="220"/>
      <c r="HI310" s="220"/>
      <c r="HJ310" s="220"/>
      <c r="HK310" s="220"/>
      <c r="HL310" s="220"/>
      <c r="HM310" s="220"/>
      <c r="HN310" s="220"/>
      <c r="HO310" s="220"/>
      <c r="HP310" s="220"/>
      <c r="HQ310" s="220"/>
      <c r="HR310" s="220"/>
      <c r="HS310" s="220"/>
      <c r="HT310" s="220"/>
      <c r="HU310" s="220"/>
      <c r="HV310" s="220"/>
      <c r="HW310" s="220"/>
      <c r="HX310" s="220"/>
      <c r="HY310" s="220"/>
      <c r="HZ310" s="220"/>
      <c r="IA310" s="220"/>
      <c r="IB310" s="220"/>
      <c r="IC310" s="220"/>
      <c r="ID310" s="220"/>
      <c r="IE310" s="220"/>
      <c r="IF310" s="220"/>
      <c r="IG310" s="220"/>
      <c r="IH310" s="220"/>
      <c r="II310" s="220"/>
      <c r="IJ310" s="220"/>
      <c r="IK310" s="220"/>
      <c r="IL310" s="220"/>
      <c r="IM310" s="220"/>
      <c r="IN310" s="220"/>
      <c r="IO310" s="220"/>
      <c r="IP310" s="220"/>
      <c r="IQ310" s="220"/>
      <c r="IR310" s="220"/>
      <c r="IS310" s="220"/>
      <c r="IT310" s="220"/>
      <c r="IU310" s="220"/>
      <c r="IV310" s="220"/>
    </row>
    <row r="311" spans="1:256" s="255" customFormat="1" ht="13.8" hidden="1" x14ac:dyDescent="0.25">
      <c r="A311" s="239" t="s">
        <v>208</v>
      </c>
      <c r="B311" s="241" t="s">
        <v>466</v>
      </c>
      <c r="C311" s="256" t="s">
        <v>317</v>
      </c>
      <c r="D311" s="256" t="s">
        <v>317</v>
      </c>
      <c r="E311" s="256" t="s">
        <v>340</v>
      </c>
      <c r="F311" s="256" t="s">
        <v>209</v>
      </c>
      <c r="G311" s="242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0"/>
      <c r="AZ311" s="220"/>
      <c r="BA311" s="220"/>
      <c r="BB311" s="220"/>
      <c r="BC311" s="220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  <c r="BZ311" s="220"/>
      <c r="CA311" s="220"/>
      <c r="CB311" s="220"/>
      <c r="CC311" s="220"/>
      <c r="CD311" s="220"/>
      <c r="CE311" s="220"/>
      <c r="CF311" s="220"/>
      <c r="CG311" s="220"/>
      <c r="CH311" s="220"/>
      <c r="CI311" s="220"/>
      <c r="CJ311" s="220"/>
      <c r="CK311" s="220"/>
      <c r="CL311" s="220"/>
      <c r="CM311" s="220"/>
      <c r="CN311" s="220"/>
      <c r="CO311" s="220"/>
      <c r="CP311" s="220"/>
      <c r="CQ311" s="220"/>
      <c r="CR311" s="220"/>
      <c r="CS311" s="220"/>
      <c r="CT311" s="220"/>
      <c r="CU311" s="220"/>
      <c r="CV311" s="220"/>
      <c r="CW311" s="220"/>
      <c r="CX311" s="220"/>
      <c r="CY311" s="220"/>
      <c r="CZ311" s="220"/>
      <c r="DA311" s="220"/>
      <c r="DB311" s="220"/>
      <c r="DC311" s="220"/>
      <c r="DD311" s="220"/>
      <c r="DE311" s="220"/>
      <c r="DF311" s="220"/>
      <c r="DG311" s="220"/>
      <c r="DH311" s="220"/>
      <c r="DI311" s="220"/>
      <c r="DJ311" s="220"/>
      <c r="DK311" s="220"/>
      <c r="DL311" s="220"/>
      <c r="DM311" s="220"/>
      <c r="DN311" s="220"/>
      <c r="DO311" s="220"/>
      <c r="DP311" s="220"/>
      <c r="DQ311" s="220"/>
      <c r="DR311" s="220"/>
      <c r="DS311" s="220"/>
      <c r="DT311" s="220"/>
      <c r="DU311" s="220"/>
      <c r="DV311" s="220"/>
      <c r="DW311" s="220"/>
      <c r="DX311" s="220"/>
      <c r="DY311" s="220"/>
      <c r="DZ311" s="220"/>
      <c r="EA311" s="220"/>
      <c r="EB311" s="220"/>
      <c r="EC311" s="220"/>
      <c r="ED311" s="220"/>
      <c r="EE311" s="220"/>
      <c r="EF311" s="220"/>
      <c r="EG311" s="220"/>
      <c r="EH311" s="220"/>
      <c r="EI311" s="220"/>
      <c r="EJ311" s="220"/>
      <c r="EK311" s="220"/>
      <c r="EL311" s="220"/>
      <c r="EM311" s="220"/>
      <c r="EN311" s="220"/>
      <c r="EO311" s="220"/>
      <c r="EP311" s="220"/>
      <c r="EQ311" s="220"/>
      <c r="ER311" s="220"/>
      <c r="ES311" s="220"/>
      <c r="ET311" s="220"/>
      <c r="EU311" s="220"/>
      <c r="EV311" s="220"/>
      <c r="EW311" s="220"/>
      <c r="EX311" s="220"/>
      <c r="EY311" s="220"/>
      <c r="EZ311" s="220"/>
      <c r="FA311" s="220"/>
      <c r="FB311" s="220"/>
      <c r="FC311" s="220"/>
      <c r="FD311" s="220"/>
      <c r="FE311" s="220"/>
      <c r="FF311" s="220"/>
      <c r="FG311" s="220"/>
      <c r="FH311" s="220"/>
      <c r="FI311" s="220"/>
      <c r="FJ311" s="220"/>
      <c r="FK311" s="220"/>
      <c r="FL311" s="220"/>
      <c r="FM311" s="220"/>
      <c r="FN311" s="220"/>
      <c r="FO311" s="220"/>
      <c r="FP311" s="220"/>
      <c r="FQ311" s="220"/>
      <c r="FR311" s="220"/>
      <c r="FS311" s="220"/>
      <c r="FT311" s="220"/>
      <c r="FU311" s="220"/>
      <c r="FV311" s="220"/>
      <c r="FW311" s="220"/>
      <c r="FX311" s="220"/>
      <c r="FY311" s="220"/>
      <c r="FZ311" s="220"/>
      <c r="GA311" s="220"/>
      <c r="GB311" s="220"/>
      <c r="GC311" s="220"/>
      <c r="GD311" s="220"/>
      <c r="GE311" s="220"/>
      <c r="GF311" s="220"/>
      <c r="GG311" s="220"/>
      <c r="GH311" s="220"/>
      <c r="GI311" s="220"/>
      <c r="GJ311" s="220"/>
      <c r="GK311" s="220"/>
      <c r="GL311" s="220"/>
      <c r="GM311" s="220"/>
      <c r="GN311" s="220"/>
      <c r="GO311" s="220"/>
      <c r="GP311" s="220"/>
      <c r="GQ311" s="220"/>
      <c r="GR311" s="220"/>
      <c r="GS311" s="220"/>
      <c r="GT311" s="220"/>
      <c r="GU311" s="220"/>
      <c r="GV311" s="220"/>
      <c r="GW311" s="220"/>
      <c r="GX311" s="220"/>
      <c r="GY311" s="220"/>
      <c r="GZ311" s="220"/>
      <c r="HA311" s="220"/>
      <c r="HB311" s="220"/>
      <c r="HC311" s="220"/>
      <c r="HD311" s="220"/>
      <c r="HE311" s="220"/>
      <c r="HF311" s="220"/>
      <c r="HG311" s="220"/>
      <c r="HH311" s="220"/>
      <c r="HI311" s="220"/>
      <c r="HJ311" s="220"/>
      <c r="HK311" s="220"/>
      <c r="HL311" s="220"/>
      <c r="HM311" s="220"/>
      <c r="HN311" s="220"/>
      <c r="HO311" s="220"/>
      <c r="HP311" s="220"/>
      <c r="HQ311" s="220"/>
      <c r="HR311" s="220"/>
      <c r="HS311" s="220"/>
      <c r="HT311" s="220"/>
      <c r="HU311" s="220"/>
      <c r="HV311" s="220"/>
      <c r="HW311" s="220"/>
      <c r="HX311" s="220"/>
      <c r="HY311" s="220"/>
      <c r="HZ311" s="220"/>
      <c r="IA311" s="220"/>
      <c r="IB311" s="220"/>
      <c r="IC311" s="220"/>
      <c r="ID311" s="220"/>
      <c r="IE311" s="220"/>
      <c r="IF311" s="220"/>
      <c r="IG311" s="220"/>
      <c r="IH311" s="220"/>
      <c r="II311" s="220"/>
      <c r="IJ311" s="220"/>
      <c r="IK311" s="220"/>
      <c r="IL311" s="220"/>
      <c r="IM311" s="220"/>
      <c r="IN311" s="220"/>
      <c r="IO311" s="220"/>
      <c r="IP311" s="220"/>
      <c r="IQ311" s="220"/>
      <c r="IR311" s="220"/>
      <c r="IS311" s="220"/>
      <c r="IT311" s="220"/>
      <c r="IU311" s="220"/>
      <c r="IV311" s="220"/>
    </row>
    <row r="312" spans="1:256" ht="26.4" x14ac:dyDescent="0.25">
      <c r="A312" s="235" t="s">
        <v>445</v>
      </c>
      <c r="B312" s="237" t="s">
        <v>466</v>
      </c>
      <c r="C312" s="246" t="s">
        <v>317</v>
      </c>
      <c r="D312" s="246" t="s">
        <v>317</v>
      </c>
      <c r="E312" s="246" t="s">
        <v>338</v>
      </c>
      <c r="F312" s="246"/>
      <c r="G312" s="238">
        <f>SUM(G313)</f>
        <v>1520.33</v>
      </c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  <c r="AJ312" s="220"/>
      <c r="AK312" s="220"/>
      <c r="AL312" s="220"/>
      <c r="AM312" s="220"/>
      <c r="AN312" s="220"/>
      <c r="AO312" s="220"/>
      <c r="AP312" s="220"/>
      <c r="AQ312" s="220"/>
      <c r="AR312" s="220"/>
      <c r="AS312" s="220"/>
      <c r="AT312" s="220"/>
      <c r="AU312" s="220"/>
      <c r="AV312" s="220"/>
      <c r="AW312" s="220"/>
      <c r="AX312" s="220"/>
      <c r="AY312" s="220"/>
      <c r="AZ312" s="220"/>
      <c r="BA312" s="220"/>
      <c r="BB312" s="220"/>
      <c r="BC312" s="220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  <c r="BZ312" s="220"/>
      <c r="CA312" s="220"/>
      <c r="CB312" s="220"/>
      <c r="CC312" s="220"/>
      <c r="CD312" s="220"/>
      <c r="CE312" s="220"/>
      <c r="CF312" s="220"/>
      <c r="CG312" s="220"/>
      <c r="CH312" s="220"/>
      <c r="CI312" s="220"/>
      <c r="CJ312" s="220"/>
      <c r="CK312" s="220"/>
      <c r="CL312" s="220"/>
      <c r="CM312" s="220"/>
      <c r="CN312" s="220"/>
      <c r="CO312" s="220"/>
      <c r="CP312" s="220"/>
      <c r="CQ312" s="220"/>
      <c r="CR312" s="220"/>
      <c r="CS312" s="220"/>
      <c r="CT312" s="220"/>
      <c r="CU312" s="220"/>
      <c r="CV312" s="220"/>
      <c r="CW312" s="220"/>
      <c r="CX312" s="220"/>
      <c r="CY312" s="220"/>
      <c r="CZ312" s="220"/>
      <c r="DA312" s="220"/>
      <c r="DB312" s="220"/>
      <c r="DC312" s="220"/>
      <c r="DD312" s="220"/>
      <c r="DE312" s="220"/>
      <c r="DF312" s="220"/>
      <c r="DG312" s="220"/>
      <c r="DH312" s="220"/>
      <c r="DI312" s="220"/>
      <c r="DJ312" s="220"/>
      <c r="DK312" s="220"/>
      <c r="DL312" s="220"/>
      <c r="DM312" s="220"/>
      <c r="DN312" s="220"/>
      <c r="DO312" s="220"/>
      <c r="DP312" s="220"/>
      <c r="DQ312" s="220"/>
      <c r="DR312" s="220"/>
      <c r="DS312" s="220"/>
      <c r="DT312" s="220"/>
      <c r="DU312" s="220"/>
      <c r="DV312" s="220"/>
      <c r="DW312" s="220"/>
      <c r="DX312" s="220"/>
      <c r="DY312" s="220"/>
      <c r="DZ312" s="220"/>
      <c r="EA312" s="220"/>
      <c r="EB312" s="220"/>
      <c r="EC312" s="220"/>
      <c r="ED312" s="220"/>
      <c r="EE312" s="220"/>
      <c r="EF312" s="220"/>
      <c r="EG312" s="220"/>
      <c r="EH312" s="220"/>
      <c r="EI312" s="220"/>
      <c r="EJ312" s="220"/>
      <c r="EK312" s="220"/>
      <c r="EL312" s="220"/>
      <c r="EM312" s="220"/>
      <c r="EN312" s="220"/>
      <c r="EO312" s="220"/>
      <c r="EP312" s="220"/>
      <c r="EQ312" s="220"/>
      <c r="ER312" s="220"/>
      <c r="ES312" s="220"/>
      <c r="ET312" s="220"/>
      <c r="EU312" s="220"/>
      <c r="EV312" s="220"/>
      <c r="EW312" s="220"/>
      <c r="EX312" s="220"/>
      <c r="EY312" s="220"/>
      <c r="EZ312" s="220"/>
      <c r="FA312" s="220"/>
      <c r="FB312" s="220"/>
      <c r="FC312" s="220"/>
      <c r="FD312" s="220"/>
      <c r="FE312" s="220"/>
      <c r="FF312" s="220"/>
      <c r="FG312" s="220"/>
      <c r="FH312" s="220"/>
      <c r="FI312" s="220"/>
      <c r="FJ312" s="220"/>
      <c r="FK312" s="220"/>
      <c r="FL312" s="220"/>
      <c r="FM312" s="220"/>
      <c r="FN312" s="220"/>
      <c r="FO312" s="220"/>
      <c r="FP312" s="220"/>
      <c r="FQ312" s="220"/>
      <c r="FR312" s="220"/>
      <c r="FS312" s="220"/>
      <c r="FT312" s="220"/>
      <c r="FU312" s="220"/>
      <c r="FV312" s="220"/>
      <c r="FW312" s="220"/>
      <c r="FX312" s="220"/>
      <c r="FY312" s="220"/>
      <c r="FZ312" s="220"/>
      <c r="GA312" s="220"/>
      <c r="GB312" s="220"/>
      <c r="GC312" s="220"/>
      <c r="GD312" s="220"/>
      <c r="GE312" s="220"/>
      <c r="GF312" s="220"/>
      <c r="GG312" s="220"/>
      <c r="GH312" s="220"/>
      <c r="GI312" s="220"/>
      <c r="GJ312" s="220"/>
      <c r="GK312" s="220"/>
      <c r="GL312" s="220"/>
      <c r="GM312" s="220"/>
      <c r="GN312" s="220"/>
      <c r="GO312" s="220"/>
      <c r="GP312" s="220"/>
      <c r="GQ312" s="220"/>
      <c r="GR312" s="220"/>
      <c r="GS312" s="220"/>
      <c r="GT312" s="220"/>
      <c r="GU312" s="220"/>
      <c r="GV312" s="220"/>
      <c r="GW312" s="220"/>
      <c r="GX312" s="220"/>
      <c r="GY312" s="220"/>
      <c r="GZ312" s="220"/>
      <c r="HA312" s="220"/>
      <c r="HB312" s="220"/>
      <c r="HC312" s="220"/>
      <c r="HD312" s="220"/>
      <c r="HE312" s="220"/>
      <c r="HF312" s="220"/>
      <c r="HG312" s="220"/>
      <c r="HH312" s="220"/>
      <c r="HI312" s="220"/>
      <c r="HJ312" s="220"/>
      <c r="HK312" s="220"/>
      <c r="HL312" s="220"/>
      <c r="HM312" s="220"/>
      <c r="HN312" s="220"/>
      <c r="HO312" s="220"/>
      <c r="HP312" s="220"/>
      <c r="HQ312" s="220"/>
      <c r="HR312" s="220"/>
      <c r="HS312" s="220"/>
      <c r="HT312" s="220"/>
      <c r="HU312" s="220"/>
      <c r="HV312" s="220"/>
      <c r="HW312" s="220"/>
      <c r="HX312" s="220"/>
      <c r="HY312" s="220"/>
      <c r="HZ312" s="220"/>
      <c r="IA312" s="220"/>
      <c r="IB312" s="220"/>
      <c r="IC312" s="220"/>
      <c r="ID312" s="220"/>
      <c r="IE312" s="220"/>
      <c r="IF312" s="220"/>
      <c r="IG312" s="220"/>
      <c r="IH312" s="220"/>
      <c r="II312" s="220"/>
      <c r="IJ312" s="220"/>
      <c r="IK312" s="220"/>
      <c r="IL312" s="220"/>
      <c r="IM312" s="220"/>
      <c r="IN312" s="220"/>
      <c r="IO312" s="220"/>
      <c r="IP312" s="220"/>
      <c r="IQ312" s="220"/>
      <c r="IR312" s="220"/>
      <c r="IS312" s="220"/>
      <c r="IT312" s="220"/>
      <c r="IU312" s="220"/>
      <c r="IV312" s="220"/>
    </row>
    <row r="313" spans="1:256" s="274" customFormat="1" ht="14.4" x14ac:dyDescent="0.3">
      <c r="A313" s="239" t="s">
        <v>208</v>
      </c>
      <c r="B313" s="241" t="s">
        <v>466</v>
      </c>
      <c r="C313" s="256" t="s">
        <v>317</v>
      </c>
      <c r="D313" s="256" t="s">
        <v>317</v>
      </c>
      <c r="E313" s="256" t="s">
        <v>338</v>
      </c>
      <c r="F313" s="256" t="s">
        <v>209</v>
      </c>
      <c r="G313" s="242">
        <v>1520.33</v>
      </c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  <c r="AJ313" s="220"/>
      <c r="AK313" s="220"/>
      <c r="AL313" s="220"/>
      <c r="AM313" s="220"/>
      <c r="AN313" s="220"/>
      <c r="AO313" s="220"/>
      <c r="AP313" s="220"/>
      <c r="AQ313" s="220"/>
      <c r="AR313" s="220"/>
      <c r="AS313" s="220"/>
      <c r="AT313" s="220"/>
      <c r="AU313" s="220"/>
      <c r="AV313" s="220"/>
      <c r="AW313" s="220"/>
      <c r="AX313" s="220"/>
      <c r="AY313" s="220"/>
      <c r="AZ313" s="220"/>
      <c r="BA313" s="220"/>
      <c r="BB313" s="220"/>
      <c r="BC313" s="220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  <c r="BZ313" s="220"/>
      <c r="CA313" s="220"/>
      <c r="CB313" s="220"/>
      <c r="CC313" s="220"/>
      <c r="CD313" s="220"/>
      <c r="CE313" s="220"/>
      <c r="CF313" s="220"/>
      <c r="CG313" s="220"/>
      <c r="CH313" s="220"/>
      <c r="CI313" s="220"/>
      <c r="CJ313" s="220"/>
      <c r="CK313" s="220"/>
      <c r="CL313" s="220"/>
      <c r="CM313" s="220"/>
      <c r="CN313" s="220"/>
      <c r="CO313" s="220"/>
      <c r="CP313" s="220"/>
      <c r="CQ313" s="220"/>
      <c r="CR313" s="220"/>
      <c r="CS313" s="220"/>
      <c r="CT313" s="220"/>
      <c r="CU313" s="220"/>
      <c r="CV313" s="220"/>
      <c r="CW313" s="220"/>
      <c r="CX313" s="220"/>
      <c r="CY313" s="220"/>
      <c r="CZ313" s="220"/>
      <c r="DA313" s="220"/>
      <c r="DB313" s="220"/>
      <c r="DC313" s="220"/>
      <c r="DD313" s="220"/>
      <c r="DE313" s="220"/>
      <c r="DF313" s="220"/>
      <c r="DG313" s="220"/>
      <c r="DH313" s="220"/>
      <c r="DI313" s="220"/>
      <c r="DJ313" s="220"/>
      <c r="DK313" s="220"/>
      <c r="DL313" s="220"/>
      <c r="DM313" s="220"/>
      <c r="DN313" s="220"/>
      <c r="DO313" s="220"/>
      <c r="DP313" s="220"/>
      <c r="DQ313" s="220"/>
      <c r="DR313" s="220"/>
      <c r="DS313" s="220"/>
      <c r="DT313" s="220"/>
      <c r="DU313" s="220"/>
      <c r="DV313" s="220"/>
      <c r="DW313" s="220"/>
      <c r="DX313" s="220"/>
      <c r="DY313" s="220"/>
      <c r="DZ313" s="220"/>
      <c r="EA313" s="220"/>
      <c r="EB313" s="220"/>
      <c r="EC313" s="220"/>
      <c r="ED313" s="220"/>
      <c r="EE313" s="220"/>
      <c r="EF313" s="220"/>
      <c r="EG313" s="220"/>
      <c r="EH313" s="220"/>
      <c r="EI313" s="220"/>
      <c r="EJ313" s="220"/>
      <c r="EK313" s="220"/>
      <c r="EL313" s="220"/>
      <c r="EM313" s="220"/>
      <c r="EN313" s="220"/>
      <c r="EO313" s="220"/>
      <c r="EP313" s="220"/>
      <c r="EQ313" s="220"/>
      <c r="ER313" s="220"/>
      <c r="ES313" s="220"/>
      <c r="ET313" s="220"/>
      <c r="EU313" s="220"/>
      <c r="EV313" s="220"/>
      <c r="EW313" s="220"/>
      <c r="EX313" s="220"/>
      <c r="EY313" s="220"/>
      <c r="EZ313" s="220"/>
      <c r="FA313" s="220"/>
      <c r="FB313" s="220"/>
      <c r="FC313" s="220"/>
      <c r="FD313" s="220"/>
      <c r="FE313" s="220"/>
      <c r="FF313" s="220"/>
      <c r="FG313" s="220"/>
      <c r="FH313" s="220"/>
      <c r="FI313" s="220"/>
      <c r="FJ313" s="220"/>
      <c r="FK313" s="220"/>
      <c r="FL313" s="220"/>
      <c r="FM313" s="220"/>
      <c r="FN313" s="220"/>
      <c r="FO313" s="220"/>
      <c r="FP313" s="220"/>
      <c r="FQ313" s="220"/>
      <c r="FR313" s="220"/>
      <c r="FS313" s="220"/>
      <c r="FT313" s="220"/>
      <c r="FU313" s="220"/>
      <c r="FV313" s="220"/>
      <c r="FW313" s="220"/>
      <c r="FX313" s="220"/>
      <c r="FY313" s="220"/>
      <c r="FZ313" s="220"/>
      <c r="GA313" s="220"/>
      <c r="GB313" s="220"/>
      <c r="GC313" s="220"/>
      <c r="GD313" s="220"/>
      <c r="GE313" s="220"/>
      <c r="GF313" s="220"/>
      <c r="GG313" s="220"/>
      <c r="GH313" s="220"/>
      <c r="GI313" s="220"/>
      <c r="GJ313" s="220"/>
      <c r="GK313" s="220"/>
      <c r="GL313" s="220"/>
      <c r="GM313" s="220"/>
      <c r="GN313" s="220"/>
      <c r="GO313" s="220"/>
      <c r="GP313" s="220"/>
      <c r="GQ313" s="220"/>
      <c r="GR313" s="220"/>
      <c r="GS313" s="220"/>
      <c r="GT313" s="220"/>
      <c r="GU313" s="220"/>
      <c r="GV313" s="220"/>
      <c r="GW313" s="220"/>
      <c r="GX313" s="220"/>
      <c r="GY313" s="220"/>
      <c r="GZ313" s="220"/>
      <c r="HA313" s="220"/>
      <c r="HB313" s="220"/>
      <c r="HC313" s="220"/>
      <c r="HD313" s="220"/>
      <c r="HE313" s="220"/>
      <c r="HF313" s="220"/>
      <c r="HG313" s="220"/>
      <c r="HH313" s="220"/>
      <c r="HI313" s="220"/>
      <c r="HJ313" s="220"/>
      <c r="HK313" s="220"/>
      <c r="HL313" s="220"/>
      <c r="HM313" s="220"/>
      <c r="HN313" s="220"/>
      <c r="HO313" s="220"/>
      <c r="HP313" s="220"/>
      <c r="HQ313" s="220"/>
      <c r="HR313" s="220"/>
      <c r="HS313" s="220"/>
      <c r="HT313" s="220"/>
      <c r="HU313" s="220"/>
      <c r="HV313" s="220"/>
      <c r="HW313" s="220"/>
      <c r="HX313" s="220"/>
      <c r="HY313" s="220"/>
      <c r="HZ313" s="220"/>
      <c r="IA313" s="220"/>
      <c r="IB313" s="220"/>
      <c r="IC313" s="220"/>
      <c r="ID313" s="220"/>
      <c r="IE313" s="220"/>
      <c r="IF313" s="220"/>
      <c r="IG313" s="220"/>
      <c r="IH313" s="220"/>
      <c r="II313" s="220"/>
      <c r="IJ313" s="220"/>
      <c r="IK313" s="220"/>
      <c r="IL313" s="220"/>
      <c r="IM313" s="220"/>
      <c r="IN313" s="220"/>
      <c r="IO313" s="220"/>
      <c r="IP313" s="220"/>
      <c r="IQ313" s="220"/>
      <c r="IR313" s="220"/>
      <c r="IS313" s="220"/>
      <c r="IT313" s="220"/>
      <c r="IU313" s="220"/>
      <c r="IV313" s="220"/>
    </row>
    <row r="314" spans="1:256" s="255" customFormat="1" ht="26.4" hidden="1" x14ac:dyDescent="0.25">
      <c r="A314" s="235" t="s">
        <v>528</v>
      </c>
      <c r="B314" s="237" t="s">
        <v>466</v>
      </c>
      <c r="C314" s="246" t="s">
        <v>317</v>
      </c>
      <c r="D314" s="246" t="s">
        <v>317</v>
      </c>
      <c r="E314" s="246" t="s">
        <v>346</v>
      </c>
      <c r="F314" s="246"/>
      <c r="G314" s="238">
        <f>SUM(G315)</f>
        <v>0</v>
      </c>
      <c r="H314" s="254"/>
      <c r="I314" s="254"/>
      <c r="J314" s="254"/>
      <c r="K314" s="254"/>
      <c r="L314" s="254"/>
      <c r="M314" s="254"/>
      <c r="N314" s="254"/>
      <c r="O314" s="254"/>
      <c r="P314" s="254"/>
      <c r="Q314" s="254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4"/>
      <c r="AU314" s="254"/>
      <c r="AV314" s="254"/>
      <c r="AW314" s="254"/>
      <c r="AX314" s="254"/>
      <c r="AY314" s="254"/>
      <c r="AZ314" s="254"/>
      <c r="BA314" s="254"/>
      <c r="BB314" s="254"/>
      <c r="BC314" s="254"/>
      <c r="BD314" s="254"/>
      <c r="BE314" s="254"/>
      <c r="BF314" s="254"/>
      <c r="BG314" s="254"/>
      <c r="BH314" s="254"/>
      <c r="BI314" s="254"/>
      <c r="BJ314" s="254"/>
      <c r="BK314" s="254"/>
      <c r="BL314" s="254"/>
      <c r="BM314" s="254"/>
      <c r="BN314" s="254"/>
      <c r="BO314" s="254"/>
      <c r="BP314" s="254"/>
      <c r="BQ314" s="254"/>
      <c r="BR314" s="254"/>
      <c r="BS314" s="254"/>
      <c r="BT314" s="254"/>
      <c r="BU314" s="254"/>
      <c r="BV314" s="254"/>
      <c r="BW314" s="254"/>
      <c r="BX314" s="254"/>
      <c r="BY314" s="254"/>
      <c r="BZ314" s="254"/>
      <c r="CA314" s="254"/>
      <c r="CB314" s="254"/>
      <c r="CC314" s="254"/>
      <c r="CD314" s="254"/>
      <c r="CE314" s="254"/>
      <c r="CF314" s="254"/>
      <c r="CG314" s="254"/>
      <c r="CH314" s="254"/>
      <c r="CI314" s="254"/>
      <c r="CJ314" s="254"/>
      <c r="CK314" s="254"/>
      <c r="CL314" s="254"/>
      <c r="CM314" s="254"/>
      <c r="CN314" s="254"/>
      <c r="CO314" s="254"/>
      <c r="CP314" s="254"/>
      <c r="CQ314" s="254"/>
      <c r="CR314" s="254"/>
      <c r="CS314" s="254"/>
      <c r="CT314" s="254"/>
      <c r="CU314" s="254"/>
      <c r="CV314" s="254"/>
      <c r="CW314" s="254"/>
      <c r="CX314" s="254"/>
      <c r="CY314" s="254"/>
      <c r="CZ314" s="254"/>
      <c r="DA314" s="254"/>
      <c r="DB314" s="254"/>
      <c r="DC314" s="254"/>
      <c r="DD314" s="254"/>
      <c r="DE314" s="254"/>
      <c r="DF314" s="254"/>
      <c r="DG314" s="254"/>
      <c r="DH314" s="254"/>
      <c r="DI314" s="254"/>
      <c r="DJ314" s="254"/>
      <c r="DK314" s="254"/>
      <c r="DL314" s="254"/>
      <c r="DM314" s="254"/>
      <c r="DN314" s="254"/>
      <c r="DO314" s="254"/>
      <c r="DP314" s="254"/>
      <c r="DQ314" s="254"/>
      <c r="DR314" s="254"/>
      <c r="DS314" s="254"/>
      <c r="DT314" s="254"/>
      <c r="DU314" s="254"/>
      <c r="DV314" s="254"/>
      <c r="DW314" s="254"/>
      <c r="DX314" s="254"/>
      <c r="DY314" s="254"/>
      <c r="DZ314" s="254"/>
      <c r="EA314" s="254"/>
      <c r="EB314" s="254"/>
      <c r="EC314" s="254"/>
      <c r="ED314" s="254"/>
      <c r="EE314" s="254"/>
      <c r="EF314" s="254"/>
      <c r="EG314" s="254"/>
      <c r="EH314" s="254"/>
      <c r="EI314" s="254"/>
      <c r="EJ314" s="254"/>
      <c r="EK314" s="254"/>
      <c r="EL314" s="254"/>
      <c r="EM314" s="254"/>
      <c r="EN314" s="254"/>
      <c r="EO314" s="254"/>
      <c r="EP314" s="254"/>
      <c r="EQ314" s="254"/>
      <c r="ER314" s="254"/>
      <c r="ES314" s="254"/>
      <c r="ET314" s="254"/>
      <c r="EU314" s="254"/>
      <c r="EV314" s="254"/>
      <c r="EW314" s="254"/>
      <c r="EX314" s="254"/>
      <c r="EY314" s="254"/>
      <c r="EZ314" s="254"/>
      <c r="FA314" s="254"/>
      <c r="FB314" s="254"/>
      <c r="FC314" s="254"/>
      <c r="FD314" s="254"/>
      <c r="FE314" s="254"/>
      <c r="FF314" s="254"/>
      <c r="FG314" s="254"/>
      <c r="FH314" s="254"/>
      <c r="FI314" s="254"/>
      <c r="FJ314" s="254"/>
      <c r="FK314" s="254"/>
      <c r="FL314" s="254"/>
      <c r="FM314" s="254"/>
      <c r="FN314" s="254"/>
      <c r="FO314" s="254"/>
      <c r="FP314" s="254"/>
      <c r="FQ314" s="254"/>
      <c r="FR314" s="254"/>
      <c r="FS314" s="254"/>
      <c r="FT314" s="254"/>
      <c r="FU314" s="254"/>
      <c r="FV314" s="254"/>
      <c r="FW314" s="254"/>
      <c r="FX314" s="254"/>
      <c r="FY314" s="254"/>
      <c r="FZ314" s="254"/>
      <c r="GA314" s="254"/>
      <c r="GB314" s="254"/>
      <c r="GC314" s="254"/>
      <c r="GD314" s="254"/>
      <c r="GE314" s="254"/>
      <c r="GF314" s="254"/>
      <c r="GG314" s="254"/>
      <c r="GH314" s="254"/>
      <c r="GI314" s="254"/>
      <c r="GJ314" s="254"/>
      <c r="GK314" s="254"/>
      <c r="GL314" s="254"/>
      <c r="GM314" s="254"/>
      <c r="GN314" s="254"/>
      <c r="GO314" s="254"/>
      <c r="GP314" s="254"/>
      <c r="GQ314" s="254"/>
      <c r="GR314" s="254"/>
      <c r="GS314" s="254"/>
      <c r="GT314" s="254"/>
      <c r="GU314" s="254"/>
      <c r="GV314" s="254"/>
      <c r="GW314" s="254"/>
      <c r="GX314" s="254"/>
      <c r="GY314" s="254"/>
      <c r="GZ314" s="254"/>
      <c r="HA314" s="254"/>
      <c r="HB314" s="254"/>
      <c r="HC314" s="254"/>
      <c r="HD314" s="254"/>
      <c r="HE314" s="254"/>
      <c r="HF314" s="254"/>
      <c r="HG314" s="254"/>
      <c r="HH314" s="254"/>
      <c r="HI314" s="254"/>
      <c r="HJ314" s="254"/>
      <c r="HK314" s="254"/>
      <c r="HL314" s="254"/>
      <c r="HM314" s="254"/>
      <c r="HN314" s="254"/>
      <c r="HO314" s="254"/>
      <c r="HP314" s="254"/>
      <c r="HQ314" s="254"/>
      <c r="HR314" s="254"/>
      <c r="HS314" s="254"/>
      <c r="HT314" s="254"/>
      <c r="HU314" s="254"/>
      <c r="HV314" s="254"/>
      <c r="HW314" s="254"/>
      <c r="HX314" s="254"/>
      <c r="HY314" s="254"/>
      <c r="HZ314" s="254"/>
      <c r="IA314" s="254"/>
      <c r="IB314" s="254"/>
      <c r="IC314" s="254"/>
      <c r="ID314" s="254"/>
      <c r="IE314" s="254"/>
      <c r="IF314" s="254"/>
      <c r="IG314" s="254"/>
      <c r="IH314" s="254"/>
      <c r="II314" s="254"/>
      <c r="IJ314" s="254"/>
      <c r="IK314" s="254"/>
      <c r="IL314" s="254"/>
      <c r="IM314" s="254"/>
      <c r="IN314" s="254"/>
      <c r="IO314" s="254"/>
      <c r="IP314" s="254"/>
      <c r="IQ314" s="254"/>
      <c r="IR314" s="254"/>
      <c r="IS314" s="254"/>
      <c r="IT314" s="254"/>
      <c r="IU314" s="254"/>
      <c r="IV314" s="254"/>
    </row>
    <row r="315" spans="1:256" ht="13.8" hidden="1" x14ac:dyDescent="0.25">
      <c r="A315" s="239" t="s">
        <v>208</v>
      </c>
      <c r="B315" s="241" t="s">
        <v>466</v>
      </c>
      <c r="C315" s="256" t="s">
        <v>317</v>
      </c>
      <c r="D315" s="256" t="s">
        <v>317</v>
      </c>
      <c r="E315" s="256" t="s">
        <v>346</v>
      </c>
      <c r="F315" s="256" t="s">
        <v>209</v>
      </c>
      <c r="G315" s="242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  <c r="AJ315" s="220"/>
      <c r="AK315" s="220"/>
      <c r="AL315" s="220"/>
      <c r="AM315" s="220"/>
      <c r="AN315" s="220"/>
      <c r="AO315" s="220"/>
      <c r="AP315" s="220"/>
      <c r="AQ315" s="220"/>
      <c r="AR315" s="220"/>
      <c r="AS315" s="220"/>
      <c r="AT315" s="220"/>
      <c r="AU315" s="220"/>
      <c r="AV315" s="220"/>
      <c r="AW315" s="220"/>
      <c r="AX315" s="220"/>
      <c r="AY315" s="220"/>
      <c r="AZ315" s="220"/>
      <c r="BA315" s="220"/>
      <c r="BB315" s="220"/>
      <c r="BC315" s="220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  <c r="BZ315" s="220"/>
      <c r="CA315" s="220"/>
      <c r="CB315" s="220"/>
      <c r="CC315" s="220"/>
      <c r="CD315" s="220"/>
      <c r="CE315" s="220"/>
      <c r="CF315" s="220"/>
      <c r="CG315" s="220"/>
      <c r="CH315" s="220"/>
      <c r="CI315" s="220"/>
      <c r="CJ315" s="220"/>
      <c r="CK315" s="220"/>
      <c r="CL315" s="220"/>
      <c r="CM315" s="220"/>
      <c r="CN315" s="220"/>
      <c r="CO315" s="220"/>
      <c r="CP315" s="220"/>
      <c r="CQ315" s="220"/>
      <c r="CR315" s="220"/>
      <c r="CS315" s="220"/>
      <c r="CT315" s="220"/>
      <c r="CU315" s="220"/>
      <c r="CV315" s="220"/>
      <c r="CW315" s="220"/>
      <c r="CX315" s="220"/>
      <c r="CY315" s="220"/>
      <c r="CZ315" s="220"/>
      <c r="DA315" s="220"/>
      <c r="DB315" s="220"/>
      <c r="DC315" s="220"/>
      <c r="DD315" s="220"/>
      <c r="DE315" s="220"/>
      <c r="DF315" s="220"/>
      <c r="DG315" s="220"/>
      <c r="DH315" s="220"/>
      <c r="DI315" s="220"/>
      <c r="DJ315" s="220"/>
      <c r="DK315" s="220"/>
      <c r="DL315" s="220"/>
      <c r="DM315" s="220"/>
      <c r="DN315" s="220"/>
      <c r="DO315" s="220"/>
      <c r="DP315" s="220"/>
      <c r="DQ315" s="220"/>
      <c r="DR315" s="220"/>
      <c r="DS315" s="220"/>
      <c r="DT315" s="220"/>
      <c r="DU315" s="220"/>
      <c r="DV315" s="220"/>
      <c r="DW315" s="220"/>
      <c r="DX315" s="220"/>
      <c r="DY315" s="220"/>
      <c r="DZ315" s="220"/>
      <c r="EA315" s="220"/>
      <c r="EB315" s="220"/>
      <c r="EC315" s="220"/>
      <c r="ED315" s="220"/>
      <c r="EE315" s="220"/>
      <c r="EF315" s="220"/>
      <c r="EG315" s="220"/>
      <c r="EH315" s="220"/>
      <c r="EI315" s="220"/>
      <c r="EJ315" s="220"/>
      <c r="EK315" s="220"/>
      <c r="EL315" s="220"/>
      <c r="EM315" s="220"/>
      <c r="EN315" s="220"/>
      <c r="EO315" s="220"/>
      <c r="EP315" s="220"/>
      <c r="EQ315" s="220"/>
      <c r="ER315" s="220"/>
      <c r="ES315" s="220"/>
      <c r="ET315" s="220"/>
      <c r="EU315" s="220"/>
      <c r="EV315" s="220"/>
      <c r="EW315" s="220"/>
      <c r="EX315" s="220"/>
      <c r="EY315" s="220"/>
      <c r="EZ315" s="220"/>
      <c r="FA315" s="220"/>
      <c r="FB315" s="220"/>
      <c r="FC315" s="220"/>
      <c r="FD315" s="220"/>
      <c r="FE315" s="220"/>
      <c r="FF315" s="220"/>
      <c r="FG315" s="220"/>
      <c r="FH315" s="220"/>
      <c r="FI315" s="220"/>
      <c r="FJ315" s="220"/>
      <c r="FK315" s="220"/>
      <c r="FL315" s="220"/>
      <c r="FM315" s="220"/>
      <c r="FN315" s="220"/>
      <c r="FO315" s="220"/>
      <c r="FP315" s="220"/>
      <c r="FQ315" s="220"/>
      <c r="FR315" s="220"/>
      <c r="FS315" s="220"/>
      <c r="FT315" s="220"/>
      <c r="FU315" s="220"/>
      <c r="FV315" s="220"/>
      <c r="FW315" s="220"/>
      <c r="FX315" s="220"/>
      <c r="FY315" s="220"/>
      <c r="FZ315" s="220"/>
      <c r="GA315" s="220"/>
      <c r="GB315" s="220"/>
      <c r="GC315" s="220"/>
      <c r="GD315" s="220"/>
      <c r="GE315" s="220"/>
      <c r="GF315" s="220"/>
      <c r="GG315" s="220"/>
      <c r="GH315" s="220"/>
      <c r="GI315" s="220"/>
      <c r="GJ315" s="220"/>
      <c r="GK315" s="220"/>
      <c r="GL315" s="220"/>
      <c r="GM315" s="220"/>
      <c r="GN315" s="220"/>
      <c r="GO315" s="220"/>
      <c r="GP315" s="220"/>
      <c r="GQ315" s="220"/>
      <c r="GR315" s="220"/>
      <c r="GS315" s="220"/>
      <c r="GT315" s="220"/>
      <c r="GU315" s="220"/>
      <c r="GV315" s="220"/>
      <c r="GW315" s="220"/>
      <c r="GX315" s="220"/>
      <c r="GY315" s="220"/>
      <c r="GZ315" s="220"/>
      <c r="HA315" s="220"/>
      <c r="HB315" s="220"/>
      <c r="HC315" s="220"/>
      <c r="HD315" s="220"/>
      <c r="HE315" s="220"/>
      <c r="HF315" s="220"/>
      <c r="HG315" s="220"/>
      <c r="HH315" s="220"/>
      <c r="HI315" s="220"/>
      <c r="HJ315" s="220"/>
      <c r="HK315" s="220"/>
      <c r="HL315" s="220"/>
      <c r="HM315" s="220"/>
      <c r="HN315" s="220"/>
      <c r="HO315" s="220"/>
      <c r="HP315" s="220"/>
      <c r="HQ315" s="220"/>
      <c r="HR315" s="220"/>
      <c r="HS315" s="220"/>
      <c r="HT315" s="220"/>
      <c r="HU315" s="220"/>
      <c r="HV315" s="220"/>
      <c r="HW315" s="220"/>
      <c r="HX315" s="220"/>
      <c r="HY315" s="220"/>
      <c r="HZ315" s="220"/>
      <c r="IA315" s="220"/>
      <c r="IB315" s="220"/>
      <c r="IC315" s="220"/>
      <c r="ID315" s="220"/>
      <c r="IE315" s="220"/>
      <c r="IF315" s="220"/>
      <c r="IG315" s="220"/>
      <c r="IH315" s="220"/>
      <c r="II315" s="220"/>
      <c r="IJ315" s="220"/>
      <c r="IK315" s="220"/>
      <c r="IL315" s="220"/>
      <c r="IM315" s="220"/>
      <c r="IN315" s="220"/>
      <c r="IO315" s="220"/>
      <c r="IP315" s="220"/>
      <c r="IQ315" s="220"/>
      <c r="IR315" s="220"/>
      <c r="IS315" s="220"/>
      <c r="IT315" s="220"/>
      <c r="IU315" s="220"/>
      <c r="IV315" s="220"/>
    </row>
    <row r="316" spans="1:256" s="274" customFormat="1" ht="14.4" x14ac:dyDescent="0.3">
      <c r="A316" s="301" t="s">
        <v>371</v>
      </c>
      <c r="B316" s="250" t="s">
        <v>466</v>
      </c>
      <c r="C316" s="250" t="s">
        <v>362</v>
      </c>
      <c r="D316" s="250" t="s">
        <v>196</v>
      </c>
      <c r="E316" s="250"/>
      <c r="F316" s="250"/>
      <c r="G316" s="302">
        <f>SUM(G317)</f>
        <v>6469.26</v>
      </c>
      <c r="H316" s="277"/>
      <c r="I316" s="277"/>
      <c r="J316" s="277"/>
      <c r="K316" s="277"/>
      <c r="L316" s="277"/>
      <c r="M316" s="277"/>
      <c r="N316" s="277"/>
      <c r="O316" s="277"/>
      <c r="P316" s="277"/>
      <c r="Q316" s="277"/>
      <c r="R316" s="277"/>
      <c r="S316" s="277"/>
      <c r="T316" s="277"/>
      <c r="U316" s="277"/>
      <c r="V316" s="277"/>
      <c r="W316" s="277"/>
      <c r="X316" s="277"/>
      <c r="Y316" s="277"/>
      <c r="Z316" s="277"/>
      <c r="AA316" s="277"/>
      <c r="AB316" s="277"/>
      <c r="AC316" s="277"/>
      <c r="AD316" s="277"/>
      <c r="AE316" s="277"/>
      <c r="AF316" s="277"/>
      <c r="AG316" s="277"/>
      <c r="AH316" s="277"/>
      <c r="AI316" s="277"/>
      <c r="AJ316" s="277"/>
      <c r="AK316" s="277"/>
      <c r="AL316" s="277"/>
      <c r="AM316" s="277"/>
      <c r="AN316" s="277"/>
      <c r="AO316" s="277"/>
      <c r="AP316" s="277"/>
      <c r="AQ316" s="277"/>
      <c r="AR316" s="277"/>
      <c r="AS316" s="277"/>
      <c r="AT316" s="277"/>
      <c r="AU316" s="277"/>
      <c r="AV316" s="277"/>
      <c r="AW316" s="277"/>
      <c r="AX316" s="277"/>
      <c r="AY316" s="277"/>
      <c r="AZ316" s="277"/>
      <c r="BA316" s="277"/>
      <c r="BB316" s="277"/>
      <c r="BC316" s="277"/>
      <c r="BD316" s="277"/>
      <c r="BE316" s="277"/>
      <c r="BF316" s="277"/>
      <c r="BG316" s="277"/>
      <c r="BH316" s="277"/>
      <c r="BI316" s="277"/>
      <c r="BJ316" s="277"/>
      <c r="BK316" s="277"/>
      <c r="BL316" s="277"/>
      <c r="BM316" s="277"/>
      <c r="BN316" s="277"/>
      <c r="BO316" s="277"/>
      <c r="BP316" s="277"/>
      <c r="BQ316" s="277"/>
      <c r="BR316" s="277"/>
      <c r="BS316" s="277"/>
      <c r="BT316" s="277"/>
      <c r="BU316" s="277"/>
      <c r="BV316" s="277"/>
      <c r="BW316" s="277"/>
      <c r="BX316" s="277"/>
      <c r="BY316" s="277"/>
      <c r="BZ316" s="277"/>
      <c r="CA316" s="277"/>
      <c r="CB316" s="277"/>
      <c r="CC316" s="277"/>
      <c r="CD316" s="277"/>
      <c r="CE316" s="277"/>
      <c r="CF316" s="277"/>
      <c r="CG316" s="277"/>
      <c r="CH316" s="277"/>
      <c r="CI316" s="277"/>
      <c r="CJ316" s="277"/>
      <c r="CK316" s="277"/>
      <c r="CL316" s="277"/>
      <c r="CM316" s="277"/>
      <c r="CN316" s="277"/>
      <c r="CO316" s="277"/>
      <c r="CP316" s="277"/>
      <c r="CQ316" s="277"/>
      <c r="CR316" s="277"/>
      <c r="CS316" s="277"/>
      <c r="CT316" s="277"/>
      <c r="CU316" s="277"/>
      <c r="CV316" s="277"/>
      <c r="CW316" s="277"/>
      <c r="CX316" s="277"/>
      <c r="CY316" s="277"/>
      <c r="CZ316" s="277"/>
      <c r="DA316" s="277"/>
      <c r="DB316" s="277"/>
      <c r="DC316" s="277"/>
      <c r="DD316" s="277"/>
      <c r="DE316" s="277"/>
      <c r="DF316" s="277"/>
      <c r="DG316" s="277"/>
      <c r="DH316" s="277"/>
      <c r="DI316" s="277"/>
      <c r="DJ316" s="277"/>
      <c r="DK316" s="277"/>
      <c r="DL316" s="277"/>
      <c r="DM316" s="277"/>
      <c r="DN316" s="277"/>
      <c r="DO316" s="277"/>
      <c r="DP316" s="277"/>
      <c r="DQ316" s="277"/>
      <c r="DR316" s="277"/>
      <c r="DS316" s="277"/>
      <c r="DT316" s="277"/>
      <c r="DU316" s="277"/>
      <c r="DV316" s="277"/>
      <c r="DW316" s="277"/>
      <c r="DX316" s="277"/>
      <c r="DY316" s="277"/>
      <c r="DZ316" s="277"/>
      <c r="EA316" s="277"/>
      <c r="EB316" s="277"/>
      <c r="EC316" s="277"/>
      <c r="ED316" s="277"/>
      <c r="EE316" s="277"/>
      <c r="EF316" s="277"/>
      <c r="EG316" s="277"/>
      <c r="EH316" s="277"/>
      <c r="EI316" s="277"/>
      <c r="EJ316" s="277"/>
      <c r="EK316" s="277"/>
      <c r="EL316" s="277"/>
      <c r="EM316" s="277"/>
      <c r="EN316" s="277"/>
      <c r="EO316" s="277"/>
      <c r="EP316" s="277"/>
      <c r="EQ316" s="277"/>
      <c r="ER316" s="277"/>
      <c r="ES316" s="277"/>
      <c r="ET316" s="277"/>
      <c r="EU316" s="277"/>
      <c r="EV316" s="277"/>
      <c r="EW316" s="277"/>
      <c r="EX316" s="277"/>
      <c r="EY316" s="277"/>
      <c r="EZ316" s="277"/>
      <c r="FA316" s="277"/>
      <c r="FB316" s="277"/>
      <c r="FC316" s="277"/>
      <c r="FD316" s="277"/>
      <c r="FE316" s="277"/>
      <c r="FF316" s="277"/>
      <c r="FG316" s="277"/>
      <c r="FH316" s="277"/>
      <c r="FI316" s="277"/>
      <c r="FJ316" s="277"/>
      <c r="FK316" s="277"/>
      <c r="FL316" s="277"/>
      <c r="FM316" s="277"/>
      <c r="FN316" s="277"/>
      <c r="FO316" s="277"/>
      <c r="FP316" s="277"/>
      <c r="FQ316" s="277"/>
      <c r="FR316" s="277"/>
      <c r="FS316" s="277"/>
      <c r="FT316" s="277"/>
      <c r="FU316" s="277"/>
      <c r="FV316" s="277"/>
      <c r="FW316" s="277"/>
      <c r="FX316" s="277"/>
      <c r="FY316" s="277"/>
      <c r="FZ316" s="277"/>
      <c r="GA316" s="277"/>
      <c r="GB316" s="277"/>
      <c r="GC316" s="277"/>
      <c r="GD316" s="277"/>
      <c r="GE316" s="277"/>
      <c r="GF316" s="277"/>
      <c r="GG316" s="277"/>
      <c r="GH316" s="277"/>
      <c r="GI316" s="277"/>
      <c r="GJ316" s="277"/>
      <c r="GK316" s="277"/>
      <c r="GL316" s="277"/>
      <c r="GM316" s="277"/>
      <c r="GN316" s="277"/>
      <c r="GO316" s="277"/>
      <c r="GP316" s="277"/>
      <c r="GQ316" s="277"/>
      <c r="GR316" s="277"/>
      <c r="GS316" s="277"/>
      <c r="GT316" s="277"/>
      <c r="GU316" s="277"/>
      <c r="GV316" s="277"/>
      <c r="GW316" s="277"/>
      <c r="GX316" s="277"/>
      <c r="GY316" s="277"/>
      <c r="GZ316" s="277"/>
      <c r="HA316" s="277"/>
      <c r="HB316" s="277"/>
      <c r="HC316" s="277"/>
      <c r="HD316" s="277"/>
      <c r="HE316" s="277"/>
      <c r="HF316" s="277"/>
      <c r="HG316" s="277"/>
      <c r="HH316" s="277"/>
      <c r="HI316" s="277"/>
      <c r="HJ316" s="277"/>
      <c r="HK316" s="277"/>
      <c r="HL316" s="277"/>
      <c r="HM316" s="277"/>
      <c r="HN316" s="277"/>
      <c r="HO316" s="277"/>
      <c r="HP316" s="277"/>
      <c r="HQ316" s="277"/>
      <c r="HR316" s="277"/>
      <c r="HS316" s="277"/>
      <c r="HT316" s="277"/>
      <c r="HU316" s="277"/>
      <c r="HV316" s="277"/>
      <c r="HW316" s="277"/>
      <c r="HX316" s="277"/>
      <c r="HY316" s="277"/>
      <c r="HZ316" s="277"/>
      <c r="IA316" s="277"/>
      <c r="IB316" s="277"/>
      <c r="IC316" s="277"/>
      <c r="ID316" s="277"/>
      <c r="IE316" s="277"/>
      <c r="IF316" s="277"/>
      <c r="IG316" s="277"/>
      <c r="IH316" s="277"/>
      <c r="II316" s="277"/>
      <c r="IJ316" s="277"/>
      <c r="IK316" s="277"/>
      <c r="IL316" s="277"/>
      <c r="IM316" s="277"/>
      <c r="IN316" s="277"/>
      <c r="IO316" s="277"/>
      <c r="IP316" s="277"/>
      <c r="IQ316" s="277"/>
      <c r="IR316" s="277"/>
      <c r="IS316" s="277"/>
      <c r="IT316" s="277"/>
      <c r="IU316" s="277"/>
      <c r="IV316" s="277"/>
    </row>
    <row r="317" spans="1:256" ht="13.8" x14ac:dyDescent="0.3">
      <c r="A317" s="309" t="s">
        <v>372</v>
      </c>
      <c r="B317" s="244" t="s">
        <v>466</v>
      </c>
      <c r="C317" s="232" t="s">
        <v>362</v>
      </c>
      <c r="D317" s="232" t="s">
        <v>196</v>
      </c>
      <c r="E317" s="232"/>
      <c r="F317" s="232"/>
      <c r="G317" s="281">
        <f>SUM(G320+G338+G318)</f>
        <v>6469.26</v>
      </c>
    </row>
    <row r="318" spans="1:256" ht="72" x14ac:dyDescent="0.25">
      <c r="A318" s="310" t="s">
        <v>529</v>
      </c>
      <c r="B318" s="246" t="s">
        <v>466</v>
      </c>
      <c r="C318" s="237" t="s">
        <v>362</v>
      </c>
      <c r="D318" s="237" t="s">
        <v>196</v>
      </c>
      <c r="E318" s="237" t="s">
        <v>374</v>
      </c>
      <c r="F318" s="237"/>
      <c r="G318" s="276">
        <f>SUM(G319)</f>
        <v>1251.6600000000001</v>
      </c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7"/>
      <c r="BQ318" s="167"/>
      <c r="BR318" s="167"/>
      <c r="BS318" s="167"/>
      <c r="BT318" s="167"/>
      <c r="BU318" s="167"/>
      <c r="BV318" s="167"/>
      <c r="BW318" s="167"/>
      <c r="BX318" s="167"/>
      <c r="BY318" s="167"/>
      <c r="BZ318" s="167"/>
      <c r="CA318" s="167"/>
      <c r="CB318" s="167"/>
      <c r="CC318" s="167"/>
      <c r="CD318" s="167"/>
      <c r="CE318" s="167"/>
      <c r="CF318" s="167"/>
      <c r="CG318" s="167"/>
      <c r="CH318" s="167"/>
      <c r="CI318" s="167"/>
      <c r="CJ318" s="167"/>
      <c r="CK318" s="167"/>
      <c r="CL318" s="167"/>
      <c r="CM318" s="167"/>
      <c r="CN318" s="167"/>
      <c r="CO318" s="167"/>
      <c r="CP318" s="167"/>
      <c r="CQ318" s="167"/>
      <c r="CR318" s="167"/>
      <c r="CS318" s="167"/>
      <c r="CT318" s="167"/>
      <c r="CU318" s="167"/>
      <c r="CV318" s="167"/>
      <c r="CW318" s="167"/>
      <c r="CX318" s="167"/>
      <c r="CY318" s="167"/>
      <c r="CZ318" s="167"/>
      <c r="DA318" s="167"/>
      <c r="DB318" s="167"/>
      <c r="DC318" s="167"/>
      <c r="DD318" s="167"/>
      <c r="DE318" s="167"/>
      <c r="DF318" s="167"/>
      <c r="DG318" s="167"/>
      <c r="DH318" s="167"/>
      <c r="DI318" s="167"/>
      <c r="DJ318" s="167"/>
      <c r="DK318" s="167"/>
      <c r="DL318" s="167"/>
      <c r="DM318" s="167"/>
      <c r="DN318" s="167"/>
      <c r="DO318" s="167"/>
      <c r="DP318" s="167"/>
      <c r="DQ318" s="167"/>
      <c r="DR318" s="167"/>
      <c r="DS318" s="167"/>
      <c r="DT318" s="167"/>
      <c r="DU318" s="167"/>
      <c r="DV318" s="167"/>
      <c r="DW318" s="167"/>
      <c r="DX318" s="167"/>
      <c r="DY318" s="167"/>
      <c r="DZ318" s="167"/>
      <c r="EA318" s="167"/>
      <c r="EB318" s="167"/>
      <c r="EC318" s="167"/>
      <c r="ED318" s="167"/>
      <c r="EE318" s="167"/>
      <c r="EF318" s="167"/>
      <c r="EG318" s="167"/>
      <c r="EH318" s="167"/>
      <c r="EI318" s="167"/>
      <c r="EJ318" s="167"/>
      <c r="EK318" s="167"/>
      <c r="EL318" s="167"/>
      <c r="EM318" s="167"/>
      <c r="EN318" s="167"/>
      <c r="EO318" s="167"/>
      <c r="EP318" s="167"/>
      <c r="EQ318" s="167"/>
      <c r="ER318" s="167"/>
      <c r="ES318" s="167"/>
      <c r="ET318" s="167"/>
      <c r="EU318" s="167"/>
      <c r="EV318" s="167"/>
      <c r="EW318" s="167"/>
      <c r="EX318" s="167"/>
      <c r="EY318" s="167"/>
      <c r="EZ318" s="167"/>
      <c r="FA318" s="167"/>
      <c r="FB318" s="167"/>
      <c r="FC318" s="167"/>
      <c r="FD318" s="167"/>
      <c r="FE318" s="167"/>
      <c r="FF318" s="167"/>
      <c r="FG318" s="167"/>
      <c r="FH318" s="167"/>
      <c r="FI318" s="167"/>
      <c r="FJ318" s="167"/>
      <c r="FK318" s="167"/>
      <c r="FL318" s="167"/>
      <c r="FM318" s="167"/>
      <c r="FN318" s="167"/>
      <c r="FO318" s="167"/>
      <c r="FP318" s="167"/>
      <c r="FQ318" s="167"/>
      <c r="FR318" s="167"/>
      <c r="FS318" s="167"/>
      <c r="FT318" s="167"/>
      <c r="FU318" s="167"/>
      <c r="FV318" s="167"/>
      <c r="FW318" s="167"/>
      <c r="FX318" s="167"/>
      <c r="FY318" s="167"/>
      <c r="FZ318" s="167"/>
      <c r="GA318" s="167"/>
      <c r="GB318" s="167"/>
      <c r="GC318" s="167"/>
      <c r="GD318" s="167"/>
      <c r="GE318" s="167"/>
      <c r="GF318" s="167"/>
      <c r="GG318" s="167"/>
      <c r="GH318" s="167"/>
      <c r="GI318" s="167"/>
      <c r="GJ318" s="167"/>
      <c r="GK318" s="167"/>
      <c r="GL318" s="167"/>
      <c r="GM318" s="167"/>
      <c r="GN318" s="167"/>
      <c r="GO318" s="167"/>
      <c r="GP318" s="167"/>
      <c r="GQ318" s="167"/>
      <c r="GR318" s="167"/>
      <c r="GS318" s="167"/>
      <c r="GT318" s="167"/>
      <c r="GU318" s="167"/>
      <c r="GV318" s="167"/>
      <c r="GW318" s="167"/>
      <c r="GX318" s="167"/>
      <c r="GY318" s="167"/>
      <c r="GZ318" s="167"/>
      <c r="HA318" s="167"/>
      <c r="HB318" s="167"/>
      <c r="HC318" s="167"/>
      <c r="HD318" s="167"/>
      <c r="HE318" s="167"/>
      <c r="HF318" s="167"/>
      <c r="HG318" s="167"/>
      <c r="HH318" s="167"/>
      <c r="HI318" s="167"/>
      <c r="HJ318" s="167"/>
      <c r="HK318" s="167"/>
      <c r="HL318" s="167"/>
      <c r="HM318" s="167"/>
      <c r="HN318" s="167"/>
      <c r="HO318" s="167"/>
      <c r="HP318" s="167"/>
      <c r="HQ318" s="167"/>
      <c r="HR318" s="167"/>
      <c r="HS318" s="167"/>
      <c r="HT318" s="167"/>
      <c r="HU318" s="167"/>
      <c r="HV318" s="167"/>
      <c r="HW318" s="167"/>
      <c r="HX318" s="167"/>
      <c r="HY318" s="167"/>
      <c r="HZ318" s="167"/>
      <c r="IA318" s="167"/>
      <c r="IB318" s="167"/>
      <c r="IC318" s="167"/>
      <c r="ID318" s="167"/>
      <c r="IE318" s="167"/>
      <c r="IF318" s="167"/>
      <c r="IG318" s="167"/>
      <c r="IH318" s="167"/>
      <c r="II318" s="167"/>
      <c r="IJ318" s="167"/>
      <c r="IK318" s="167"/>
      <c r="IL318" s="167"/>
      <c r="IM318" s="167"/>
      <c r="IN318" s="167"/>
      <c r="IO318" s="167"/>
      <c r="IP318" s="167"/>
      <c r="IQ318" s="167"/>
      <c r="IR318" s="167"/>
      <c r="IS318" s="167"/>
      <c r="IT318" s="167"/>
      <c r="IU318" s="167"/>
      <c r="IV318" s="167"/>
    </row>
    <row r="319" spans="1:256" ht="26.4" x14ac:dyDescent="0.25">
      <c r="A319" s="239" t="s">
        <v>468</v>
      </c>
      <c r="B319" s="256" t="s">
        <v>466</v>
      </c>
      <c r="C319" s="241" t="s">
        <v>362</v>
      </c>
      <c r="D319" s="241" t="s">
        <v>196</v>
      </c>
      <c r="E319" s="241" t="s">
        <v>374</v>
      </c>
      <c r="F319" s="241" t="s">
        <v>200</v>
      </c>
      <c r="G319" s="273">
        <v>1251.6600000000001</v>
      </c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  <c r="BT319" s="166"/>
      <c r="BU319" s="166"/>
      <c r="BV319" s="166"/>
      <c r="BW319" s="166"/>
      <c r="BX319" s="166"/>
      <c r="BY319" s="166"/>
      <c r="BZ319" s="166"/>
      <c r="CA319" s="166"/>
      <c r="CB319" s="166"/>
      <c r="CC319" s="166"/>
      <c r="CD319" s="166"/>
      <c r="CE319" s="166"/>
      <c r="CF319" s="166"/>
      <c r="CG319" s="166"/>
      <c r="CH319" s="166"/>
      <c r="CI319" s="166"/>
      <c r="CJ319" s="166"/>
      <c r="CK319" s="166"/>
      <c r="CL319" s="166"/>
      <c r="CM319" s="166"/>
      <c r="CN319" s="166"/>
      <c r="CO319" s="166"/>
      <c r="CP319" s="166"/>
      <c r="CQ319" s="166"/>
      <c r="CR319" s="166"/>
      <c r="CS319" s="166"/>
      <c r="CT319" s="166"/>
      <c r="CU319" s="166"/>
      <c r="CV319" s="166"/>
      <c r="CW319" s="166"/>
      <c r="CX319" s="166"/>
      <c r="CY319" s="166"/>
      <c r="CZ319" s="166"/>
      <c r="DA319" s="166"/>
      <c r="DB319" s="166"/>
      <c r="DC319" s="166"/>
      <c r="DD319" s="166"/>
      <c r="DE319" s="166"/>
      <c r="DF319" s="166"/>
      <c r="DG319" s="166"/>
      <c r="DH319" s="166"/>
      <c r="DI319" s="166"/>
      <c r="DJ319" s="166"/>
      <c r="DK319" s="166"/>
      <c r="DL319" s="166"/>
      <c r="DM319" s="166"/>
      <c r="DN319" s="166"/>
      <c r="DO319" s="166"/>
      <c r="DP319" s="166"/>
      <c r="DQ319" s="166"/>
      <c r="DR319" s="166"/>
      <c r="DS319" s="166"/>
      <c r="DT319" s="166"/>
      <c r="DU319" s="166"/>
      <c r="DV319" s="166"/>
      <c r="DW319" s="166"/>
      <c r="DX319" s="166"/>
      <c r="DY319" s="166"/>
      <c r="DZ319" s="166"/>
      <c r="EA319" s="166"/>
      <c r="EB319" s="166"/>
      <c r="EC319" s="166"/>
      <c r="ED319" s="166"/>
      <c r="EE319" s="166"/>
      <c r="EF319" s="166"/>
      <c r="EG319" s="166"/>
      <c r="EH319" s="166"/>
      <c r="EI319" s="166"/>
      <c r="EJ319" s="166"/>
      <c r="EK319" s="166"/>
      <c r="EL319" s="166"/>
      <c r="EM319" s="166"/>
      <c r="EN319" s="166"/>
      <c r="EO319" s="166"/>
      <c r="EP319" s="166"/>
      <c r="EQ319" s="166"/>
      <c r="ER319" s="166"/>
      <c r="ES319" s="166"/>
      <c r="ET319" s="166"/>
      <c r="EU319" s="166"/>
      <c r="EV319" s="166"/>
      <c r="EW319" s="166"/>
      <c r="EX319" s="166"/>
      <c r="EY319" s="166"/>
      <c r="EZ319" s="166"/>
      <c r="FA319" s="166"/>
      <c r="FB319" s="166"/>
      <c r="FC319" s="166"/>
      <c r="FD319" s="166"/>
      <c r="FE319" s="166"/>
      <c r="FF319" s="166"/>
      <c r="FG319" s="166"/>
      <c r="FH319" s="166"/>
      <c r="FI319" s="166"/>
      <c r="FJ319" s="166"/>
      <c r="FK319" s="166"/>
      <c r="FL319" s="166"/>
      <c r="FM319" s="166"/>
      <c r="FN319" s="166"/>
      <c r="FO319" s="166"/>
      <c r="FP319" s="166"/>
      <c r="FQ319" s="166"/>
      <c r="FR319" s="166"/>
      <c r="FS319" s="166"/>
      <c r="FT319" s="166"/>
      <c r="FU319" s="166"/>
      <c r="FV319" s="166"/>
      <c r="FW319" s="166"/>
      <c r="FX319" s="166"/>
      <c r="FY319" s="166"/>
      <c r="FZ319" s="166"/>
      <c r="GA319" s="166"/>
      <c r="GB319" s="166"/>
      <c r="GC319" s="166"/>
      <c r="GD319" s="166"/>
      <c r="GE319" s="166"/>
      <c r="GF319" s="166"/>
      <c r="GG319" s="166"/>
      <c r="GH319" s="166"/>
      <c r="GI319" s="166"/>
      <c r="GJ319" s="166"/>
      <c r="GK319" s="166"/>
      <c r="GL319" s="166"/>
      <c r="GM319" s="166"/>
      <c r="GN319" s="166"/>
      <c r="GO319" s="166"/>
      <c r="GP319" s="166"/>
      <c r="GQ319" s="166"/>
      <c r="GR319" s="166"/>
      <c r="GS319" s="166"/>
      <c r="GT319" s="166"/>
      <c r="GU319" s="166"/>
      <c r="GV319" s="166"/>
      <c r="GW319" s="166"/>
      <c r="GX319" s="166"/>
      <c r="GY319" s="166"/>
      <c r="GZ319" s="166"/>
      <c r="HA319" s="166"/>
      <c r="HB319" s="166"/>
      <c r="HC319" s="166"/>
      <c r="HD319" s="166"/>
      <c r="HE319" s="166"/>
      <c r="HF319" s="166"/>
      <c r="HG319" s="166"/>
      <c r="HH319" s="166"/>
      <c r="HI319" s="166"/>
      <c r="HJ319" s="166"/>
      <c r="HK319" s="166"/>
      <c r="HL319" s="166"/>
      <c r="HM319" s="166"/>
      <c r="HN319" s="166"/>
      <c r="HO319" s="166"/>
      <c r="HP319" s="166"/>
      <c r="HQ319" s="166"/>
      <c r="HR319" s="166"/>
      <c r="HS319" s="166"/>
      <c r="HT319" s="166"/>
      <c r="HU319" s="166"/>
      <c r="HV319" s="166"/>
      <c r="HW319" s="166"/>
      <c r="HX319" s="166"/>
      <c r="HY319" s="166"/>
      <c r="HZ319" s="166"/>
      <c r="IA319" s="166"/>
      <c r="IB319" s="166"/>
      <c r="IC319" s="166"/>
      <c r="ID319" s="166"/>
      <c r="IE319" s="166"/>
      <c r="IF319" s="166"/>
      <c r="IG319" s="166"/>
      <c r="IH319" s="166"/>
      <c r="II319" s="166"/>
      <c r="IJ319" s="166"/>
      <c r="IK319" s="166"/>
      <c r="IL319" s="166"/>
      <c r="IM319" s="166"/>
      <c r="IN319" s="166"/>
      <c r="IO319" s="166"/>
      <c r="IP319" s="166"/>
      <c r="IQ319" s="166"/>
      <c r="IR319" s="166"/>
      <c r="IS319" s="166"/>
      <c r="IT319" s="166"/>
      <c r="IU319" s="166"/>
      <c r="IV319" s="166"/>
    </row>
    <row r="320" spans="1:256" s="274" customFormat="1" ht="24" x14ac:dyDescent="0.3">
      <c r="A320" s="311" t="s">
        <v>365</v>
      </c>
      <c r="B320" s="244" t="s">
        <v>466</v>
      </c>
      <c r="C320" s="232" t="s">
        <v>362</v>
      </c>
      <c r="D320" s="232" t="s">
        <v>196</v>
      </c>
      <c r="E320" s="232"/>
      <c r="F320" s="232"/>
      <c r="G320" s="281">
        <f>SUM(G324+G326+G329+G321+G332+G335)</f>
        <v>1347.6</v>
      </c>
      <c r="H320" s="207"/>
      <c r="I320" s="207"/>
      <c r="J320" s="207"/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  <c r="W320" s="207"/>
      <c r="X320" s="207"/>
      <c r="Y320" s="207"/>
      <c r="Z320" s="207"/>
      <c r="AA320" s="207"/>
      <c r="AB320" s="207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7"/>
      <c r="BA320" s="207"/>
      <c r="BB320" s="207"/>
      <c r="BC320" s="207"/>
      <c r="BD320" s="207"/>
      <c r="BE320" s="207"/>
      <c r="BF320" s="207"/>
      <c r="BG320" s="207"/>
      <c r="BH320" s="207"/>
      <c r="BI320" s="207"/>
      <c r="BJ320" s="207"/>
      <c r="BK320" s="207"/>
      <c r="BL320" s="207"/>
      <c r="BM320" s="207"/>
      <c r="BN320" s="207"/>
      <c r="BO320" s="207"/>
      <c r="BP320" s="207"/>
      <c r="BQ320" s="207"/>
      <c r="BR320" s="207"/>
      <c r="BS320" s="207"/>
      <c r="BT320" s="207"/>
      <c r="BU320" s="207"/>
      <c r="BV320" s="207"/>
      <c r="BW320" s="207"/>
      <c r="BX320" s="207"/>
      <c r="BY320" s="207"/>
      <c r="BZ320" s="207"/>
      <c r="CA320" s="207"/>
      <c r="CB320" s="207"/>
      <c r="CC320" s="207"/>
      <c r="CD320" s="207"/>
      <c r="CE320" s="207"/>
      <c r="CF320" s="207"/>
      <c r="CG320" s="207"/>
      <c r="CH320" s="207"/>
      <c r="CI320" s="207"/>
      <c r="CJ320" s="207"/>
      <c r="CK320" s="207"/>
      <c r="CL320" s="207"/>
      <c r="CM320" s="207"/>
      <c r="CN320" s="207"/>
      <c r="CO320" s="207"/>
      <c r="CP320" s="207"/>
      <c r="CQ320" s="207"/>
      <c r="CR320" s="207"/>
      <c r="CS320" s="207"/>
      <c r="CT320" s="207"/>
      <c r="CU320" s="207"/>
      <c r="CV320" s="207"/>
      <c r="CW320" s="207"/>
      <c r="CX320" s="207"/>
      <c r="CY320" s="207"/>
      <c r="CZ320" s="207"/>
      <c r="DA320" s="207"/>
      <c r="DB320" s="207"/>
      <c r="DC320" s="207"/>
      <c r="DD320" s="207"/>
      <c r="DE320" s="207"/>
      <c r="DF320" s="207"/>
      <c r="DG320" s="207"/>
      <c r="DH320" s="207"/>
      <c r="DI320" s="207"/>
      <c r="DJ320" s="207"/>
      <c r="DK320" s="207"/>
      <c r="DL320" s="207"/>
      <c r="DM320" s="207"/>
      <c r="DN320" s="207"/>
      <c r="DO320" s="207"/>
      <c r="DP320" s="207"/>
      <c r="DQ320" s="207"/>
      <c r="DR320" s="207"/>
      <c r="DS320" s="207"/>
      <c r="DT320" s="207"/>
      <c r="DU320" s="207"/>
      <c r="DV320" s="207"/>
      <c r="DW320" s="207"/>
      <c r="DX320" s="207"/>
      <c r="DY320" s="207"/>
      <c r="DZ320" s="207"/>
      <c r="EA320" s="207"/>
      <c r="EB320" s="207"/>
      <c r="EC320" s="207"/>
      <c r="ED320" s="207"/>
      <c r="EE320" s="207"/>
      <c r="EF320" s="207"/>
      <c r="EG320" s="207"/>
      <c r="EH320" s="207"/>
      <c r="EI320" s="207"/>
      <c r="EJ320" s="207"/>
      <c r="EK320" s="207"/>
      <c r="EL320" s="207"/>
      <c r="EM320" s="207"/>
      <c r="EN320" s="207"/>
      <c r="EO320" s="207"/>
      <c r="EP320" s="207"/>
      <c r="EQ320" s="207"/>
      <c r="ER320" s="207"/>
      <c r="ES320" s="207"/>
      <c r="ET320" s="207"/>
      <c r="EU320" s="207"/>
      <c r="EV320" s="207"/>
      <c r="EW320" s="207"/>
      <c r="EX320" s="207"/>
      <c r="EY320" s="207"/>
      <c r="EZ320" s="207"/>
      <c r="FA320" s="207"/>
      <c r="FB320" s="207"/>
      <c r="FC320" s="207"/>
      <c r="FD320" s="207"/>
      <c r="FE320" s="207"/>
      <c r="FF320" s="207"/>
      <c r="FG320" s="207"/>
      <c r="FH320" s="207"/>
      <c r="FI320" s="207"/>
      <c r="FJ320" s="207"/>
      <c r="FK320" s="207"/>
      <c r="FL320" s="207"/>
      <c r="FM320" s="207"/>
      <c r="FN320" s="207"/>
      <c r="FO320" s="207"/>
      <c r="FP320" s="207"/>
      <c r="FQ320" s="207"/>
      <c r="FR320" s="207"/>
      <c r="FS320" s="207"/>
      <c r="FT320" s="207"/>
      <c r="FU320" s="207"/>
      <c r="FV320" s="207"/>
      <c r="FW320" s="207"/>
      <c r="FX320" s="207"/>
      <c r="FY320" s="207"/>
      <c r="FZ320" s="207"/>
      <c r="GA320" s="207"/>
      <c r="GB320" s="207"/>
      <c r="GC320" s="207"/>
      <c r="GD320" s="207"/>
      <c r="GE320" s="207"/>
      <c r="GF320" s="207"/>
      <c r="GG320" s="207"/>
      <c r="GH320" s="207"/>
      <c r="GI320" s="207"/>
      <c r="GJ320" s="207"/>
      <c r="GK320" s="207"/>
      <c r="GL320" s="207"/>
      <c r="GM320" s="207"/>
      <c r="GN320" s="207"/>
      <c r="GO320" s="207"/>
      <c r="GP320" s="207"/>
      <c r="GQ320" s="207"/>
      <c r="GR320" s="207"/>
      <c r="GS320" s="207"/>
      <c r="GT320" s="207"/>
      <c r="GU320" s="207"/>
      <c r="GV320" s="207"/>
      <c r="GW320" s="207"/>
      <c r="GX320" s="207"/>
      <c r="GY320" s="207"/>
      <c r="GZ320" s="207"/>
      <c r="HA320" s="207"/>
      <c r="HB320" s="207"/>
      <c r="HC320" s="207"/>
      <c r="HD320" s="207"/>
      <c r="HE320" s="207"/>
      <c r="HF320" s="207"/>
      <c r="HG320" s="207"/>
      <c r="HH320" s="207"/>
      <c r="HI320" s="207"/>
      <c r="HJ320" s="207"/>
      <c r="HK320" s="207"/>
      <c r="HL320" s="207"/>
      <c r="HM320" s="207"/>
      <c r="HN320" s="207"/>
      <c r="HO320" s="207"/>
      <c r="HP320" s="207"/>
      <c r="HQ320" s="207"/>
      <c r="HR320" s="207"/>
      <c r="HS320" s="207"/>
      <c r="HT320" s="207"/>
      <c r="HU320" s="207"/>
      <c r="HV320" s="207"/>
      <c r="HW320" s="207"/>
      <c r="HX320" s="207"/>
      <c r="HY320" s="207"/>
      <c r="HZ320" s="207"/>
      <c r="IA320" s="207"/>
      <c r="IB320" s="207"/>
      <c r="IC320" s="207"/>
      <c r="ID320" s="207"/>
      <c r="IE320" s="207"/>
      <c r="IF320" s="207"/>
      <c r="IG320" s="207"/>
      <c r="IH320" s="207"/>
      <c r="II320" s="207"/>
      <c r="IJ320" s="207"/>
      <c r="IK320" s="207"/>
      <c r="IL320" s="207"/>
      <c r="IM320" s="207"/>
      <c r="IN320" s="207"/>
      <c r="IO320" s="207"/>
      <c r="IP320" s="207"/>
      <c r="IQ320" s="207"/>
      <c r="IR320" s="207"/>
      <c r="IS320" s="207"/>
      <c r="IT320" s="207"/>
      <c r="IU320" s="207"/>
      <c r="IV320" s="207"/>
    </row>
    <row r="321" spans="1:256" s="274" customFormat="1" ht="36.6" x14ac:dyDescent="0.3">
      <c r="A321" s="312" t="s">
        <v>376</v>
      </c>
      <c r="B321" s="256" t="s">
        <v>466</v>
      </c>
      <c r="C321" s="241" t="s">
        <v>362</v>
      </c>
      <c r="D321" s="241" t="s">
        <v>196</v>
      </c>
      <c r="E321" s="241" t="s">
        <v>377</v>
      </c>
      <c r="F321" s="241"/>
      <c r="G321" s="273">
        <f>SUM(G322:G323)</f>
        <v>100</v>
      </c>
      <c r="H321" s="207"/>
      <c r="I321" s="207"/>
      <c r="J321" s="207"/>
      <c r="K321" s="207"/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7"/>
      <c r="BA321" s="207"/>
      <c r="BB321" s="207"/>
      <c r="BC321" s="207"/>
      <c r="BD321" s="207"/>
      <c r="BE321" s="207"/>
      <c r="BF321" s="207"/>
      <c r="BG321" s="207"/>
      <c r="BH321" s="207"/>
      <c r="BI321" s="207"/>
      <c r="BJ321" s="207"/>
      <c r="BK321" s="207"/>
      <c r="BL321" s="207"/>
      <c r="BM321" s="207"/>
      <c r="BN321" s="207"/>
      <c r="BO321" s="207"/>
      <c r="BP321" s="207"/>
      <c r="BQ321" s="207"/>
      <c r="BR321" s="207"/>
      <c r="BS321" s="207"/>
      <c r="BT321" s="207"/>
      <c r="BU321" s="207"/>
      <c r="BV321" s="207"/>
      <c r="BW321" s="207"/>
      <c r="BX321" s="207"/>
      <c r="BY321" s="207"/>
      <c r="BZ321" s="207"/>
      <c r="CA321" s="207"/>
      <c r="CB321" s="207"/>
      <c r="CC321" s="207"/>
      <c r="CD321" s="207"/>
      <c r="CE321" s="207"/>
      <c r="CF321" s="207"/>
      <c r="CG321" s="207"/>
      <c r="CH321" s="207"/>
      <c r="CI321" s="207"/>
      <c r="CJ321" s="207"/>
      <c r="CK321" s="207"/>
      <c r="CL321" s="207"/>
      <c r="CM321" s="207"/>
      <c r="CN321" s="207"/>
      <c r="CO321" s="207"/>
      <c r="CP321" s="207"/>
      <c r="CQ321" s="207"/>
      <c r="CR321" s="207"/>
      <c r="CS321" s="207"/>
      <c r="CT321" s="207"/>
      <c r="CU321" s="207"/>
      <c r="CV321" s="207"/>
      <c r="CW321" s="207"/>
      <c r="CX321" s="207"/>
      <c r="CY321" s="207"/>
      <c r="CZ321" s="207"/>
      <c r="DA321" s="207"/>
      <c r="DB321" s="207"/>
      <c r="DC321" s="207"/>
      <c r="DD321" s="207"/>
      <c r="DE321" s="207"/>
      <c r="DF321" s="207"/>
      <c r="DG321" s="207"/>
      <c r="DH321" s="207"/>
      <c r="DI321" s="207"/>
      <c r="DJ321" s="207"/>
      <c r="DK321" s="207"/>
      <c r="DL321" s="207"/>
      <c r="DM321" s="207"/>
      <c r="DN321" s="207"/>
      <c r="DO321" s="207"/>
      <c r="DP321" s="207"/>
      <c r="DQ321" s="207"/>
      <c r="DR321" s="207"/>
      <c r="DS321" s="207"/>
      <c r="DT321" s="207"/>
      <c r="DU321" s="207"/>
      <c r="DV321" s="207"/>
      <c r="DW321" s="207"/>
      <c r="DX321" s="207"/>
      <c r="DY321" s="207"/>
      <c r="DZ321" s="207"/>
      <c r="EA321" s="207"/>
      <c r="EB321" s="207"/>
      <c r="EC321" s="207"/>
      <c r="ED321" s="207"/>
      <c r="EE321" s="207"/>
      <c r="EF321" s="207"/>
      <c r="EG321" s="207"/>
      <c r="EH321" s="207"/>
      <c r="EI321" s="207"/>
      <c r="EJ321" s="207"/>
      <c r="EK321" s="207"/>
      <c r="EL321" s="207"/>
      <c r="EM321" s="207"/>
      <c r="EN321" s="207"/>
      <c r="EO321" s="207"/>
      <c r="EP321" s="207"/>
      <c r="EQ321" s="207"/>
      <c r="ER321" s="207"/>
      <c r="ES321" s="207"/>
      <c r="ET321" s="207"/>
      <c r="EU321" s="207"/>
      <c r="EV321" s="207"/>
      <c r="EW321" s="207"/>
      <c r="EX321" s="207"/>
      <c r="EY321" s="207"/>
      <c r="EZ321" s="207"/>
      <c r="FA321" s="207"/>
      <c r="FB321" s="207"/>
      <c r="FC321" s="207"/>
      <c r="FD321" s="207"/>
      <c r="FE321" s="207"/>
      <c r="FF321" s="207"/>
      <c r="FG321" s="207"/>
      <c r="FH321" s="207"/>
      <c r="FI321" s="207"/>
      <c r="FJ321" s="207"/>
      <c r="FK321" s="207"/>
      <c r="FL321" s="207"/>
      <c r="FM321" s="207"/>
      <c r="FN321" s="207"/>
      <c r="FO321" s="207"/>
      <c r="FP321" s="207"/>
      <c r="FQ321" s="207"/>
      <c r="FR321" s="207"/>
      <c r="FS321" s="207"/>
      <c r="FT321" s="207"/>
      <c r="FU321" s="207"/>
      <c r="FV321" s="207"/>
      <c r="FW321" s="207"/>
      <c r="FX321" s="207"/>
      <c r="FY321" s="207"/>
      <c r="FZ321" s="207"/>
      <c r="GA321" s="207"/>
      <c r="GB321" s="207"/>
      <c r="GC321" s="207"/>
      <c r="GD321" s="207"/>
      <c r="GE321" s="207"/>
      <c r="GF321" s="207"/>
      <c r="GG321" s="207"/>
      <c r="GH321" s="207"/>
      <c r="GI321" s="207"/>
      <c r="GJ321" s="207"/>
      <c r="GK321" s="207"/>
      <c r="GL321" s="207"/>
      <c r="GM321" s="207"/>
      <c r="GN321" s="207"/>
      <c r="GO321" s="207"/>
      <c r="GP321" s="207"/>
      <c r="GQ321" s="207"/>
      <c r="GR321" s="207"/>
      <c r="GS321" s="207"/>
      <c r="GT321" s="207"/>
      <c r="GU321" s="207"/>
      <c r="GV321" s="207"/>
      <c r="GW321" s="207"/>
      <c r="GX321" s="207"/>
      <c r="GY321" s="207"/>
      <c r="GZ321" s="207"/>
      <c r="HA321" s="207"/>
      <c r="HB321" s="207"/>
      <c r="HC321" s="207"/>
      <c r="HD321" s="207"/>
      <c r="HE321" s="207"/>
      <c r="HF321" s="207"/>
      <c r="HG321" s="207"/>
      <c r="HH321" s="207"/>
      <c r="HI321" s="207"/>
      <c r="HJ321" s="207"/>
      <c r="HK321" s="207"/>
      <c r="HL321" s="207"/>
      <c r="HM321" s="207"/>
      <c r="HN321" s="207"/>
      <c r="HO321" s="207"/>
      <c r="HP321" s="207"/>
      <c r="HQ321" s="207"/>
      <c r="HR321" s="207"/>
      <c r="HS321" s="207"/>
      <c r="HT321" s="207"/>
      <c r="HU321" s="207"/>
      <c r="HV321" s="207"/>
      <c r="HW321" s="207"/>
      <c r="HX321" s="207"/>
      <c r="HY321" s="207"/>
      <c r="HZ321" s="207"/>
      <c r="IA321" s="207"/>
      <c r="IB321" s="207"/>
      <c r="IC321" s="207"/>
      <c r="ID321" s="207"/>
      <c r="IE321" s="207"/>
      <c r="IF321" s="207"/>
      <c r="IG321" s="207"/>
      <c r="IH321" s="207"/>
      <c r="II321" s="207"/>
      <c r="IJ321" s="207"/>
      <c r="IK321" s="207"/>
      <c r="IL321" s="207"/>
      <c r="IM321" s="207"/>
      <c r="IN321" s="207"/>
      <c r="IO321" s="207"/>
      <c r="IP321" s="207"/>
      <c r="IQ321" s="207"/>
      <c r="IR321" s="207"/>
      <c r="IS321" s="207"/>
      <c r="IT321" s="207"/>
      <c r="IU321" s="207"/>
      <c r="IV321" s="207"/>
    </row>
    <row r="322" spans="1:256" ht="26.4" x14ac:dyDescent="0.25">
      <c r="A322" s="235" t="s">
        <v>468</v>
      </c>
      <c r="B322" s="246" t="s">
        <v>466</v>
      </c>
      <c r="C322" s="237" t="s">
        <v>362</v>
      </c>
      <c r="D322" s="237" t="s">
        <v>196</v>
      </c>
      <c r="E322" s="237" t="s">
        <v>377</v>
      </c>
      <c r="F322" s="237" t="s">
        <v>200</v>
      </c>
      <c r="G322" s="276">
        <v>1</v>
      </c>
    </row>
    <row r="323" spans="1:256" x14ac:dyDescent="0.25">
      <c r="A323" s="235" t="s">
        <v>208</v>
      </c>
      <c r="B323" s="246" t="s">
        <v>466</v>
      </c>
      <c r="C323" s="237" t="s">
        <v>362</v>
      </c>
      <c r="D323" s="237" t="s">
        <v>196</v>
      </c>
      <c r="E323" s="237" t="s">
        <v>377</v>
      </c>
      <c r="F323" s="237" t="s">
        <v>209</v>
      </c>
      <c r="G323" s="276">
        <v>99</v>
      </c>
    </row>
    <row r="324" spans="1:256" s="166" customFormat="1" ht="39.6" x14ac:dyDescent="0.25">
      <c r="A324" s="313" t="s">
        <v>530</v>
      </c>
      <c r="B324" s="256" t="s">
        <v>466</v>
      </c>
      <c r="C324" s="241" t="s">
        <v>362</v>
      </c>
      <c r="D324" s="241" t="s">
        <v>196</v>
      </c>
      <c r="E324" s="241" t="s">
        <v>379</v>
      </c>
      <c r="F324" s="241"/>
      <c r="G324" s="273">
        <f>SUM(G325)</f>
        <v>120</v>
      </c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  <c r="W324" s="207"/>
      <c r="X324" s="207"/>
      <c r="Y324" s="207"/>
      <c r="Z324" s="207"/>
      <c r="AA324" s="207"/>
      <c r="AB324" s="207"/>
      <c r="AC324" s="207"/>
      <c r="AD324" s="207"/>
      <c r="AE324" s="207"/>
      <c r="AF324" s="207"/>
      <c r="AG324" s="207"/>
      <c r="AH324" s="207"/>
      <c r="AI324" s="207"/>
      <c r="AJ324" s="207"/>
      <c r="AK324" s="207"/>
      <c r="AL324" s="207"/>
      <c r="AM324" s="207"/>
      <c r="AN324" s="207"/>
      <c r="AO324" s="207"/>
      <c r="AP324" s="207"/>
      <c r="AQ324" s="207"/>
      <c r="AR324" s="207"/>
      <c r="AS324" s="207"/>
      <c r="AT324" s="207"/>
      <c r="AU324" s="207"/>
      <c r="AV324" s="207"/>
      <c r="AW324" s="207"/>
      <c r="AX324" s="207"/>
      <c r="AY324" s="207"/>
      <c r="AZ324" s="207"/>
      <c r="BA324" s="207"/>
      <c r="BB324" s="207"/>
      <c r="BC324" s="207"/>
      <c r="BD324" s="207"/>
      <c r="BE324" s="207"/>
      <c r="BF324" s="207"/>
      <c r="BG324" s="207"/>
      <c r="BH324" s="207"/>
      <c r="BI324" s="207"/>
      <c r="BJ324" s="207"/>
      <c r="BK324" s="207"/>
      <c r="BL324" s="207"/>
      <c r="BM324" s="207"/>
      <c r="BN324" s="207"/>
      <c r="BO324" s="207"/>
      <c r="BP324" s="207"/>
      <c r="BQ324" s="207"/>
      <c r="BR324" s="207"/>
      <c r="BS324" s="207"/>
      <c r="BT324" s="207"/>
      <c r="BU324" s="207"/>
      <c r="BV324" s="207"/>
      <c r="BW324" s="207"/>
      <c r="BX324" s="207"/>
      <c r="BY324" s="207"/>
      <c r="BZ324" s="207"/>
      <c r="CA324" s="207"/>
      <c r="CB324" s="207"/>
      <c r="CC324" s="207"/>
      <c r="CD324" s="207"/>
      <c r="CE324" s="207"/>
      <c r="CF324" s="207"/>
      <c r="CG324" s="207"/>
      <c r="CH324" s="207"/>
      <c r="CI324" s="207"/>
      <c r="CJ324" s="207"/>
      <c r="CK324" s="207"/>
      <c r="CL324" s="207"/>
      <c r="CM324" s="207"/>
      <c r="CN324" s="207"/>
      <c r="CO324" s="207"/>
      <c r="CP324" s="207"/>
      <c r="CQ324" s="207"/>
      <c r="CR324" s="207"/>
      <c r="CS324" s="207"/>
      <c r="CT324" s="207"/>
      <c r="CU324" s="207"/>
      <c r="CV324" s="207"/>
      <c r="CW324" s="207"/>
      <c r="CX324" s="207"/>
      <c r="CY324" s="207"/>
      <c r="CZ324" s="207"/>
      <c r="DA324" s="207"/>
      <c r="DB324" s="207"/>
      <c r="DC324" s="207"/>
      <c r="DD324" s="207"/>
      <c r="DE324" s="207"/>
      <c r="DF324" s="207"/>
      <c r="DG324" s="207"/>
      <c r="DH324" s="207"/>
      <c r="DI324" s="207"/>
      <c r="DJ324" s="207"/>
      <c r="DK324" s="207"/>
      <c r="DL324" s="207"/>
      <c r="DM324" s="207"/>
      <c r="DN324" s="207"/>
      <c r="DO324" s="207"/>
      <c r="DP324" s="207"/>
      <c r="DQ324" s="207"/>
      <c r="DR324" s="207"/>
      <c r="DS324" s="207"/>
      <c r="DT324" s="207"/>
      <c r="DU324" s="207"/>
      <c r="DV324" s="207"/>
      <c r="DW324" s="207"/>
      <c r="DX324" s="207"/>
      <c r="DY324" s="207"/>
      <c r="DZ324" s="207"/>
      <c r="EA324" s="207"/>
      <c r="EB324" s="207"/>
      <c r="EC324" s="207"/>
      <c r="ED324" s="207"/>
      <c r="EE324" s="207"/>
      <c r="EF324" s="207"/>
      <c r="EG324" s="207"/>
      <c r="EH324" s="207"/>
      <c r="EI324" s="207"/>
      <c r="EJ324" s="207"/>
      <c r="EK324" s="207"/>
      <c r="EL324" s="207"/>
      <c r="EM324" s="207"/>
      <c r="EN324" s="207"/>
      <c r="EO324" s="207"/>
      <c r="EP324" s="207"/>
      <c r="EQ324" s="207"/>
      <c r="ER324" s="207"/>
      <c r="ES324" s="207"/>
      <c r="ET324" s="207"/>
      <c r="EU324" s="207"/>
      <c r="EV324" s="207"/>
      <c r="EW324" s="207"/>
      <c r="EX324" s="207"/>
      <c r="EY324" s="207"/>
      <c r="EZ324" s="207"/>
      <c r="FA324" s="207"/>
      <c r="FB324" s="207"/>
      <c r="FC324" s="207"/>
      <c r="FD324" s="207"/>
      <c r="FE324" s="207"/>
      <c r="FF324" s="207"/>
      <c r="FG324" s="207"/>
      <c r="FH324" s="207"/>
      <c r="FI324" s="207"/>
      <c r="FJ324" s="207"/>
      <c r="FK324" s="207"/>
      <c r="FL324" s="207"/>
      <c r="FM324" s="207"/>
      <c r="FN324" s="207"/>
      <c r="FO324" s="207"/>
      <c r="FP324" s="207"/>
      <c r="FQ324" s="207"/>
      <c r="FR324" s="207"/>
      <c r="FS324" s="207"/>
      <c r="FT324" s="207"/>
      <c r="FU324" s="207"/>
      <c r="FV324" s="207"/>
      <c r="FW324" s="207"/>
      <c r="FX324" s="207"/>
      <c r="FY324" s="207"/>
      <c r="FZ324" s="207"/>
      <c r="GA324" s="207"/>
      <c r="GB324" s="207"/>
      <c r="GC324" s="207"/>
      <c r="GD324" s="207"/>
      <c r="GE324" s="207"/>
      <c r="GF324" s="207"/>
      <c r="GG324" s="207"/>
      <c r="GH324" s="207"/>
      <c r="GI324" s="207"/>
      <c r="GJ324" s="207"/>
      <c r="GK324" s="207"/>
      <c r="GL324" s="207"/>
      <c r="GM324" s="207"/>
      <c r="GN324" s="207"/>
      <c r="GO324" s="207"/>
      <c r="GP324" s="207"/>
      <c r="GQ324" s="207"/>
      <c r="GR324" s="207"/>
      <c r="GS324" s="207"/>
      <c r="GT324" s="207"/>
      <c r="GU324" s="207"/>
      <c r="GV324" s="207"/>
      <c r="GW324" s="207"/>
      <c r="GX324" s="207"/>
      <c r="GY324" s="207"/>
      <c r="GZ324" s="207"/>
      <c r="HA324" s="207"/>
      <c r="HB324" s="207"/>
      <c r="HC324" s="207"/>
      <c r="HD324" s="207"/>
      <c r="HE324" s="207"/>
      <c r="HF324" s="207"/>
      <c r="HG324" s="207"/>
      <c r="HH324" s="207"/>
      <c r="HI324" s="207"/>
      <c r="HJ324" s="207"/>
      <c r="HK324" s="207"/>
      <c r="HL324" s="207"/>
      <c r="HM324" s="207"/>
      <c r="HN324" s="207"/>
      <c r="HO324" s="207"/>
      <c r="HP324" s="207"/>
      <c r="HQ324" s="207"/>
      <c r="HR324" s="207"/>
      <c r="HS324" s="207"/>
      <c r="HT324" s="207"/>
      <c r="HU324" s="207"/>
      <c r="HV324" s="207"/>
      <c r="HW324" s="207"/>
      <c r="HX324" s="207"/>
      <c r="HY324" s="207"/>
      <c r="HZ324" s="207"/>
      <c r="IA324" s="207"/>
      <c r="IB324" s="207"/>
      <c r="IC324" s="207"/>
      <c r="ID324" s="207"/>
      <c r="IE324" s="207"/>
      <c r="IF324" s="207"/>
      <c r="IG324" s="207"/>
      <c r="IH324" s="207"/>
      <c r="II324" s="207"/>
      <c r="IJ324" s="207"/>
      <c r="IK324" s="207"/>
      <c r="IL324" s="207"/>
      <c r="IM324" s="207"/>
      <c r="IN324" s="207"/>
      <c r="IO324" s="207"/>
      <c r="IP324" s="207"/>
      <c r="IQ324" s="207"/>
      <c r="IR324" s="207"/>
      <c r="IS324" s="207"/>
      <c r="IT324" s="207"/>
      <c r="IU324" s="207"/>
      <c r="IV324" s="207"/>
    </row>
    <row r="325" spans="1:256" s="167" customFormat="1" x14ac:dyDescent="0.25">
      <c r="A325" s="235" t="s">
        <v>208</v>
      </c>
      <c r="B325" s="246" t="s">
        <v>466</v>
      </c>
      <c r="C325" s="237" t="s">
        <v>362</v>
      </c>
      <c r="D325" s="237" t="s">
        <v>196</v>
      </c>
      <c r="E325" s="237" t="s">
        <v>379</v>
      </c>
      <c r="F325" s="237" t="s">
        <v>209</v>
      </c>
      <c r="G325" s="276">
        <v>120</v>
      </c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07"/>
      <c r="W325" s="207"/>
      <c r="X325" s="207"/>
      <c r="Y325" s="207"/>
      <c r="Z325" s="207"/>
      <c r="AA325" s="207"/>
      <c r="AB325" s="207"/>
      <c r="AC325" s="207"/>
      <c r="AD325" s="207"/>
      <c r="AE325" s="207"/>
      <c r="AF325" s="207"/>
      <c r="AG325" s="207"/>
      <c r="AH325" s="207"/>
      <c r="AI325" s="207"/>
      <c r="AJ325" s="207"/>
      <c r="AK325" s="207"/>
      <c r="AL325" s="207"/>
      <c r="AM325" s="207"/>
      <c r="AN325" s="207"/>
      <c r="AO325" s="207"/>
      <c r="AP325" s="207"/>
      <c r="AQ325" s="207"/>
      <c r="AR325" s="207"/>
      <c r="AS325" s="207"/>
      <c r="AT325" s="207"/>
      <c r="AU325" s="207"/>
      <c r="AV325" s="207"/>
      <c r="AW325" s="207"/>
      <c r="AX325" s="207"/>
      <c r="AY325" s="207"/>
      <c r="AZ325" s="207"/>
      <c r="BA325" s="207"/>
      <c r="BB325" s="207"/>
      <c r="BC325" s="207"/>
      <c r="BD325" s="207"/>
      <c r="BE325" s="207"/>
      <c r="BF325" s="207"/>
      <c r="BG325" s="207"/>
      <c r="BH325" s="207"/>
      <c r="BI325" s="207"/>
      <c r="BJ325" s="207"/>
      <c r="BK325" s="207"/>
      <c r="BL325" s="207"/>
      <c r="BM325" s="207"/>
      <c r="BN325" s="207"/>
      <c r="BO325" s="207"/>
      <c r="BP325" s="207"/>
      <c r="BQ325" s="207"/>
      <c r="BR325" s="207"/>
      <c r="BS325" s="207"/>
      <c r="BT325" s="207"/>
      <c r="BU325" s="207"/>
      <c r="BV325" s="207"/>
      <c r="BW325" s="207"/>
      <c r="BX325" s="207"/>
      <c r="BY325" s="207"/>
      <c r="BZ325" s="207"/>
      <c r="CA325" s="207"/>
      <c r="CB325" s="207"/>
      <c r="CC325" s="207"/>
      <c r="CD325" s="207"/>
      <c r="CE325" s="207"/>
      <c r="CF325" s="207"/>
      <c r="CG325" s="207"/>
      <c r="CH325" s="207"/>
      <c r="CI325" s="207"/>
      <c r="CJ325" s="207"/>
      <c r="CK325" s="207"/>
      <c r="CL325" s="207"/>
      <c r="CM325" s="207"/>
      <c r="CN325" s="207"/>
      <c r="CO325" s="207"/>
      <c r="CP325" s="207"/>
      <c r="CQ325" s="207"/>
      <c r="CR325" s="207"/>
      <c r="CS325" s="207"/>
      <c r="CT325" s="207"/>
      <c r="CU325" s="207"/>
      <c r="CV325" s="207"/>
      <c r="CW325" s="207"/>
      <c r="CX325" s="207"/>
      <c r="CY325" s="207"/>
      <c r="CZ325" s="207"/>
      <c r="DA325" s="207"/>
      <c r="DB325" s="207"/>
      <c r="DC325" s="207"/>
      <c r="DD325" s="207"/>
      <c r="DE325" s="207"/>
      <c r="DF325" s="207"/>
      <c r="DG325" s="207"/>
      <c r="DH325" s="207"/>
      <c r="DI325" s="207"/>
      <c r="DJ325" s="207"/>
      <c r="DK325" s="207"/>
      <c r="DL325" s="207"/>
      <c r="DM325" s="207"/>
      <c r="DN325" s="207"/>
      <c r="DO325" s="207"/>
      <c r="DP325" s="207"/>
      <c r="DQ325" s="207"/>
      <c r="DR325" s="207"/>
      <c r="DS325" s="207"/>
      <c r="DT325" s="207"/>
      <c r="DU325" s="207"/>
      <c r="DV325" s="207"/>
      <c r="DW325" s="207"/>
      <c r="DX325" s="207"/>
      <c r="DY325" s="207"/>
      <c r="DZ325" s="207"/>
      <c r="EA325" s="207"/>
      <c r="EB325" s="207"/>
      <c r="EC325" s="207"/>
      <c r="ED325" s="207"/>
      <c r="EE325" s="207"/>
      <c r="EF325" s="207"/>
      <c r="EG325" s="207"/>
      <c r="EH325" s="207"/>
      <c r="EI325" s="207"/>
      <c r="EJ325" s="207"/>
      <c r="EK325" s="207"/>
      <c r="EL325" s="207"/>
      <c r="EM325" s="207"/>
      <c r="EN325" s="207"/>
      <c r="EO325" s="207"/>
      <c r="EP325" s="207"/>
      <c r="EQ325" s="207"/>
      <c r="ER325" s="207"/>
      <c r="ES325" s="207"/>
      <c r="ET325" s="207"/>
      <c r="EU325" s="207"/>
      <c r="EV325" s="207"/>
      <c r="EW325" s="207"/>
      <c r="EX325" s="207"/>
      <c r="EY325" s="207"/>
      <c r="EZ325" s="207"/>
      <c r="FA325" s="207"/>
      <c r="FB325" s="207"/>
      <c r="FC325" s="207"/>
      <c r="FD325" s="207"/>
      <c r="FE325" s="207"/>
      <c r="FF325" s="207"/>
      <c r="FG325" s="207"/>
      <c r="FH325" s="207"/>
      <c r="FI325" s="207"/>
      <c r="FJ325" s="207"/>
      <c r="FK325" s="207"/>
      <c r="FL325" s="207"/>
      <c r="FM325" s="207"/>
      <c r="FN325" s="207"/>
      <c r="FO325" s="207"/>
      <c r="FP325" s="207"/>
      <c r="FQ325" s="207"/>
      <c r="FR325" s="207"/>
      <c r="FS325" s="207"/>
      <c r="FT325" s="207"/>
      <c r="FU325" s="207"/>
      <c r="FV325" s="207"/>
      <c r="FW325" s="207"/>
      <c r="FX325" s="207"/>
      <c r="FY325" s="207"/>
      <c r="FZ325" s="207"/>
      <c r="GA325" s="207"/>
      <c r="GB325" s="207"/>
      <c r="GC325" s="207"/>
      <c r="GD325" s="207"/>
      <c r="GE325" s="207"/>
      <c r="GF325" s="207"/>
      <c r="GG325" s="207"/>
      <c r="GH325" s="207"/>
      <c r="GI325" s="207"/>
      <c r="GJ325" s="207"/>
      <c r="GK325" s="207"/>
      <c r="GL325" s="207"/>
      <c r="GM325" s="207"/>
      <c r="GN325" s="207"/>
      <c r="GO325" s="207"/>
      <c r="GP325" s="207"/>
      <c r="GQ325" s="207"/>
      <c r="GR325" s="207"/>
      <c r="GS325" s="207"/>
      <c r="GT325" s="207"/>
      <c r="GU325" s="207"/>
      <c r="GV325" s="207"/>
      <c r="GW325" s="207"/>
      <c r="GX325" s="207"/>
      <c r="GY325" s="207"/>
      <c r="GZ325" s="207"/>
      <c r="HA325" s="207"/>
      <c r="HB325" s="207"/>
      <c r="HC325" s="207"/>
      <c r="HD325" s="207"/>
      <c r="HE325" s="207"/>
      <c r="HF325" s="207"/>
      <c r="HG325" s="207"/>
      <c r="HH325" s="207"/>
      <c r="HI325" s="207"/>
      <c r="HJ325" s="207"/>
      <c r="HK325" s="207"/>
      <c r="HL325" s="207"/>
      <c r="HM325" s="207"/>
      <c r="HN325" s="207"/>
      <c r="HO325" s="207"/>
      <c r="HP325" s="207"/>
      <c r="HQ325" s="207"/>
      <c r="HR325" s="207"/>
      <c r="HS325" s="207"/>
      <c r="HT325" s="207"/>
      <c r="HU325" s="207"/>
      <c r="HV325" s="207"/>
      <c r="HW325" s="207"/>
      <c r="HX325" s="207"/>
      <c r="HY325" s="207"/>
      <c r="HZ325" s="207"/>
      <c r="IA325" s="207"/>
      <c r="IB325" s="207"/>
      <c r="IC325" s="207"/>
      <c r="ID325" s="207"/>
      <c r="IE325" s="207"/>
      <c r="IF325" s="207"/>
      <c r="IG325" s="207"/>
      <c r="IH325" s="207"/>
      <c r="II325" s="207"/>
      <c r="IJ325" s="207"/>
      <c r="IK325" s="207"/>
      <c r="IL325" s="207"/>
      <c r="IM325" s="207"/>
      <c r="IN325" s="207"/>
      <c r="IO325" s="207"/>
      <c r="IP325" s="207"/>
      <c r="IQ325" s="207"/>
      <c r="IR325" s="207"/>
      <c r="IS325" s="207"/>
      <c r="IT325" s="207"/>
      <c r="IU325" s="207"/>
      <c r="IV325" s="207"/>
    </row>
    <row r="326" spans="1:256" ht="42.75" customHeight="1" x14ac:dyDescent="0.3">
      <c r="A326" s="313" t="s">
        <v>531</v>
      </c>
      <c r="B326" s="256" t="s">
        <v>466</v>
      </c>
      <c r="C326" s="241" t="s">
        <v>362</v>
      </c>
      <c r="D326" s="241" t="s">
        <v>196</v>
      </c>
      <c r="E326" s="241" t="s">
        <v>381</v>
      </c>
      <c r="F326" s="241"/>
      <c r="G326" s="273">
        <f>SUM(G328+G327)</f>
        <v>325</v>
      </c>
      <c r="H326" s="274"/>
      <c r="I326" s="274"/>
      <c r="J326" s="274"/>
      <c r="K326" s="274"/>
      <c r="L326" s="274"/>
      <c r="M326" s="274"/>
      <c r="N326" s="274"/>
      <c r="O326" s="274"/>
      <c r="P326" s="274"/>
      <c r="Q326" s="274"/>
      <c r="R326" s="274"/>
      <c r="S326" s="274"/>
      <c r="T326" s="274"/>
      <c r="U326" s="274"/>
      <c r="V326" s="274"/>
      <c r="W326" s="274"/>
      <c r="X326" s="274"/>
      <c r="Y326" s="274"/>
      <c r="Z326" s="274"/>
      <c r="AA326" s="274"/>
      <c r="AB326" s="274"/>
      <c r="AC326" s="274"/>
      <c r="AD326" s="274"/>
      <c r="AE326" s="274"/>
      <c r="AF326" s="274"/>
      <c r="AG326" s="274"/>
      <c r="AH326" s="274"/>
      <c r="AI326" s="274"/>
      <c r="AJ326" s="274"/>
      <c r="AK326" s="274"/>
      <c r="AL326" s="274"/>
      <c r="AM326" s="274"/>
      <c r="AN326" s="274"/>
      <c r="AO326" s="274"/>
      <c r="AP326" s="274"/>
      <c r="AQ326" s="274"/>
      <c r="AR326" s="274"/>
      <c r="AS326" s="274"/>
      <c r="AT326" s="274"/>
      <c r="AU326" s="274"/>
      <c r="AV326" s="274"/>
      <c r="AW326" s="274"/>
      <c r="AX326" s="274"/>
      <c r="AY326" s="274"/>
      <c r="AZ326" s="274"/>
      <c r="BA326" s="274"/>
      <c r="BB326" s="274"/>
      <c r="BC326" s="274"/>
      <c r="BD326" s="274"/>
      <c r="BE326" s="274"/>
      <c r="BF326" s="274"/>
      <c r="BG326" s="274"/>
      <c r="BH326" s="274"/>
      <c r="BI326" s="274"/>
      <c r="BJ326" s="274"/>
      <c r="BK326" s="274"/>
      <c r="BL326" s="274"/>
      <c r="BM326" s="274"/>
      <c r="BN326" s="274"/>
      <c r="BO326" s="274"/>
      <c r="BP326" s="274"/>
      <c r="BQ326" s="274"/>
      <c r="BR326" s="274"/>
      <c r="BS326" s="274"/>
      <c r="BT326" s="274"/>
      <c r="BU326" s="274"/>
      <c r="BV326" s="274"/>
      <c r="BW326" s="274"/>
      <c r="BX326" s="274"/>
      <c r="BY326" s="274"/>
      <c r="BZ326" s="274"/>
      <c r="CA326" s="274"/>
      <c r="CB326" s="274"/>
      <c r="CC326" s="274"/>
      <c r="CD326" s="274"/>
      <c r="CE326" s="274"/>
      <c r="CF326" s="274"/>
      <c r="CG326" s="274"/>
      <c r="CH326" s="274"/>
      <c r="CI326" s="274"/>
      <c r="CJ326" s="274"/>
      <c r="CK326" s="274"/>
      <c r="CL326" s="274"/>
      <c r="CM326" s="274"/>
      <c r="CN326" s="274"/>
      <c r="CO326" s="274"/>
      <c r="CP326" s="274"/>
      <c r="CQ326" s="274"/>
      <c r="CR326" s="274"/>
      <c r="CS326" s="274"/>
      <c r="CT326" s="274"/>
      <c r="CU326" s="274"/>
      <c r="CV326" s="274"/>
      <c r="CW326" s="274"/>
      <c r="CX326" s="274"/>
      <c r="CY326" s="274"/>
      <c r="CZ326" s="274"/>
      <c r="DA326" s="274"/>
      <c r="DB326" s="274"/>
      <c r="DC326" s="274"/>
      <c r="DD326" s="274"/>
      <c r="DE326" s="274"/>
      <c r="DF326" s="274"/>
      <c r="DG326" s="274"/>
      <c r="DH326" s="274"/>
      <c r="DI326" s="274"/>
      <c r="DJ326" s="274"/>
      <c r="DK326" s="274"/>
      <c r="DL326" s="274"/>
      <c r="DM326" s="274"/>
      <c r="DN326" s="274"/>
      <c r="DO326" s="274"/>
      <c r="DP326" s="274"/>
      <c r="DQ326" s="274"/>
      <c r="DR326" s="274"/>
      <c r="DS326" s="274"/>
      <c r="DT326" s="274"/>
      <c r="DU326" s="274"/>
      <c r="DV326" s="274"/>
      <c r="DW326" s="274"/>
      <c r="DX326" s="274"/>
      <c r="DY326" s="274"/>
      <c r="DZ326" s="274"/>
      <c r="EA326" s="274"/>
      <c r="EB326" s="274"/>
      <c r="EC326" s="274"/>
      <c r="ED326" s="274"/>
      <c r="EE326" s="274"/>
      <c r="EF326" s="274"/>
      <c r="EG326" s="274"/>
      <c r="EH326" s="274"/>
      <c r="EI326" s="274"/>
      <c r="EJ326" s="274"/>
      <c r="EK326" s="274"/>
      <c r="EL326" s="274"/>
      <c r="EM326" s="274"/>
      <c r="EN326" s="274"/>
      <c r="EO326" s="274"/>
      <c r="EP326" s="274"/>
      <c r="EQ326" s="274"/>
      <c r="ER326" s="274"/>
      <c r="ES326" s="274"/>
      <c r="ET326" s="274"/>
      <c r="EU326" s="274"/>
      <c r="EV326" s="274"/>
      <c r="EW326" s="274"/>
      <c r="EX326" s="274"/>
      <c r="EY326" s="274"/>
      <c r="EZ326" s="274"/>
      <c r="FA326" s="274"/>
      <c r="FB326" s="274"/>
      <c r="FC326" s="274"/>
      <c r="FD326" s="274"/>
      <c r="FE326" s="274"/>
      <c r="FF326" s="274"/>
      <c r="FG326" s="274"/>
      <c r="FH326" s="274"/>
      <c r="FI326" s="274"/>
      <c r="FJ326" s="274"/>
      <c r="FK326" s="274"/>
      <c r="FL326" s="274"/>
      <c r="FM326" s="274"/>
      <c r="FN326" s="274"/>
      <c r="FO326" s="274"/>
      <c r="FP326" s="274"/>
      <c r="FQ326" s="274"/>
      <c r="FR326" s="274"/>
      <c r="FS326" s="274"/>
      <c r="FT326" s="274"/>
      <c r="FU326" s="274"/>
      <c r="FV326" s="274"/>
      <c r="FW326" s="274"/>
      <c r="FX326" s="274"/>
      <c r="FY326" s="274"/>
      <c r="FZ326" s="274"/>
      <c r="GA326" s="274"/>
      <c r="GB326" s="274"/>
      <c r="GC326" s="274"/>
      <c r="GD326" s="274"/>
      <c r="GE326" s="274"/>
      <c r="GF326" s="274"/>
      <c r="GG326" s="274"/>
      <c r="GH326" s="274"/>
      <c r="GI326" s="274"/>
      <c r="GJ326" s="274"/>
      <c r="GK326" s="274"/>
      <c r="GL326" s="274"/>
      <c r="GM326" s="274"/>
      <c r="GN326" s="274"/>
      <c r="GO326" s="274"/>
      <c r="GP326" s="274"/>
      <c r="GQ326" s="274"/>
      <c r="GR326" s="274"/>
      <c r="GS326" s="274"/>
      <c r="GT326" s="274"/>
      <c r="GU326" s="274"/>
      <c r="GV326" s="274"/>
      <c r="GW326" s="274"/>
      <c r="GX326" s="274"/>
      <c r="GY326" s="274"/>
      <c r="GZ326" s="274"/>
      <c r="HA326" s="274"/>
      <c r="HB326" s="274"/>
      <c r="HC326" s="274"/>
      <c r="HD326" s="274"/>
      <c r="HE326" s="274"/>
      <c r="HF326" s="274"/>
      <c r="HG326" s="274"/>
      <c r="HH326" s="274"/>
      <c r="HI326" s="274"/>
      <c r="HJ326" s="274"/>
      <c r="HK326" s="274"/>
      <c r="HL326" s="274"/>
      <c r="HM326" s="274"/>
      <c r="HN326" s="274"/>
      <c r="HO326" s="274"/>
      <c r="HP326" s="274"/>
      <c r="HQ326" s="274"/>
      <c r="HR326" s="274"/>
      <c r="HS326" s="274"/>
      <c r="HT326" s="274"/>
      <c r="HU326" s="274"/>
      <c r="HV326" s="274"/>
      <c r="HW326" s="274"/>
      <c r="HX326" s="274"/>
      <c r="HY326" s="274"/>
      <c r="HZ326" s="274"/>
      <c r="IA326" s="274"/>
      <c r="IB326" s="274"/>
      <c r="IC326" s="274"/>
      <c r="ID326" s="274"/>
      <c r="IE326" s="274"/>
      <c r="IF326" s="274"/>
      <c r="IG326" s="274"/>
      <c r="IH326" s="274"/>
      <c r="II326" s="274"/>
      <c r="IJ326" s="274"/>
      <c r="IK326" s="274"/>
      <c r="IL326" s="274"/>
      <c r="IM326" s="274"/>
      <c r="IN326" s="274"/>
      <c r="IO326" s="274"/>
      <c r="IP326" s="274"/>
      <c r="IQ326" s="274"/>
      <c r="IR326" s="274"/>
      <c r="IS326" s="274"/>
      <c r="IT326" s="274"/>
      <c r="IU326" s="274"/>
      <c r="IV326" s="274"/>
    </row>
    <row r="327" spans="1:256" ht="26.4" x14ac:dyDescent="0.25">
      <c r="A327" s="235" t="s">
        <v>468</v>
      </c>
      <c r="B327" s="246" t="s">
        <v>466</v>
      </c>
      <c r="C327" s="237" t="s">
        <v>362</v>
      </c>
      <c r="D327" s="237" t="s">
        <v>196</v>
      </c>
      <c r="E327" s="237" t="s">
        <v>381</v>
      </c>
      <c r="F327" s="237" t="s">
        <v>200</v>
      </c>
      <c r="G327" s="276">
        <v>1</v>
      </c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55"/>
      <c r="V327" s="255"/>
      <c r="W327" s="255"/>
      <c r="X327" s="255"/>
      <c r="Y327" s="255"/>
      <c r="Z327" s="255"/>
      <c r="AA327" s="255"/>
      <c r="AB327" s="255"/>
      <c r="AC327" s="255"/>
      <c r="AD327" s="255"/>
      <c r="AE327" s="255"/>
      <c r="AF327" s="255"/>
      <c r="AG327" s="255"/>
      <c r="AH327" s="255"/>
      <c r="AI327" s="255"/>
      <c r="AJ327" s="255"/>
      <c r="AK327" s="255"/>
      <c r="AL327" s="255"/>
      <c r="AM327" s="255"/>
      <c r="AN327" s="255"/>
      <c r="AO327" s="255"/>
      <c r="AP327" s="255"/>
      <c r="AQ327" s="255"/>
      <c r="AR327" s="255"/>
      <c r="AS327" s="255"/>
      <c r="AT327" s="255"/>
      <c r="AU327" s="255"/>
      <c r="AV327" s="255"/>
      <c r="AW327" s="255"/>
      <c r="AX327" s="255"/>
      <c r="AY327" s="255"/>
      <c r="AZ327" s="255"/>
      <c r="BA327" s="255"/>
      <c r="BB327" s="255"/>
      <c r="BC327" s="255"/>
      <c r="BD327" s="255"/>
      <c r="BE327" s="255"/>
      <c r="BF327" s="255"/>
      <c r="BG327" s="255"/>
      <c r="BH327" s="255"/>
      <c r="BI327" s="255"/>
      <c r="BJ327" s="255"/>
      <c r="BK327" s="255"/>
      <c r="BL327" s="255"/>
      <c r="BM327" s="255"/>
      <c r="BN327" s="255"/>
      <c r="BO327" s="255"/>
      <c r="BP327" s="255"/>
      <c r="BQ327" s="255"/>
      <c r="BR327" s="255"/>
      <c r="BS327" s="255"/>
      <c r="BT327" s="255"/>
      <c r="BU327" s="255"/>
      <c r="BV327" s="255"/>
      <c r="BW327" s="255"/>
      <c r="BX327" s="255"/>
      <c r="BY327" s="255"/>
      <c r="BZ327" s="255"/>
      <c r="CA327" s="255"/>
      <c r="CB327" s="255"/>
      <c r="CC327" s="255"/>
      <c r="CD327" s="255"/>
      <c r="CE327" s="255"/>
      <c r="CF327" s="255"/>
      <c r="CG327" s="255"/>
      <c r="CH327" s="255"/>
      <c r="CI327" s="255"/>
      <c r="CJ327" s="255"/>
      <c r="CK327" s="255"/>
      <c r="CL327" s="255"/>
      <c r="CM327" s="255"/>
      <c r="CN327" s="255"/>
      <c r="CO327" s="255"/>
      <c r="CP327" s="255"/>
      <c r="CQ327" s="255"/>
      <c r="CR327" s="255"/>
      <c r="CS327" s="255"/>
      <c r="CT327" s="255"/>
      <c r="CU327" s="255"/>
      <c r="CV327" s="255"/>
      <c r="CW327" s="255"/>
      <c r="CX327" s="255"/>
      <c r="CY327" s="255"/>
      <c r="CZ327" s="255"/>
      <c r="DA327" s="255"/>
      <c r="DB327" s="255"/>
      <c r="DC327" s="255"/>
      <c r="DD327" s="255"/>
      <c r="DE327" s="255"/>
      <c r="DF327" s="255"/>
      <c r="DG327" s="255"/>
      <c r="DH327" s="255"/>
      <c r="DI327" s="255"/>
      <c r="DJ327" s="255"/>
      <c r="DK327" s="255"/>
      <c r="DL327" s="255"/>
      <c r="DM327" s="255"/>
      <c r="DN327" s="255"/>
      <c r="DO327" s="255"/>
      <c r="DP327" s="255"/>
      <c r="DQ327" s="255"/>
      <c r="DR327" s="255"/>
      <c r="DS327" s="255"/>
      <c r="DT327" s="255"/>
      <c r="DU327" s="255"/>
      <c r="DV327" s="255"/>
      <c r="DW327" s="255"/>
      <c r="DX327" s="255"/>
      <c r="DY327" s="255"/>
      <c r="DZ327" s="255"/>
      <c r="EA327" s="255"/>
      <c r="EB327" s="255"/>
      <c r="EC327" s="255"/>
      <c r="ED327" s="255"/>
      <c r="EE327" s="255"/>
      <c r="EF327" s="255"/>
      <c r="EG327" s="255"/>
      <c r="EH327" s="255"/>
      <c r="EI327" s="255"/>
      <c r="EJ327" s="255"/>
      <c r="EK327" s="255"/>
      <c r="EL327" s="255"/>
      <c r="EM327" s="255"/>
      <c r="EN327" s="255"/>
      <c r="EO327" s="255"/>
      <c r="EP327" s="255"/>
      <c r="EQ327" s="255"/>
      <c r="ER327" s="255"/>
      <c r="ES327" s="255"/>
      <c r="ET327" s="255"/>
      <c r="EU327" s="255"/>
      <c r="EV327" s="255"/>
      <c r="EW327" s="255"/>
      <c r="EX327" s="255"/>
      <c r="EY327" s="255"/>
      <c r="EZ327" s="255"/>
      <c r="FA327" s="255"/>
      <c r="FB327" s="255"/>
      <c r="FC327" s="255"/>
      <c r="FD327" s="255"/>
      <c r="FE327" s="255"/>
      <c r="FF327" s="255"/>
      <c r="FG327" s="255"/>
      <c r="FH327" s="255"/>
      <c r="FI327" s="255"/>
      <c r="FJ327" s="255"/>
      <c r="FK327" s="255"/>
      <c r="FL327" s="255"/>
      <c r="FM327" s="255"/>
      <c r="FN327" s="255"/>
      <c r="FO327" s="255"/>
      <c r="FP327" s="255"/>
      <c r="FQ327" s="255"/>
      <c r="FR327" s="255"/>
      <c r="FS327" s="255"/>
      <c r="FT327" s="255"/>
      <c r="FU327" s="255"/>
      <c r="FV327" s="255"/>
      <c r="FW327" s="255"/>
      <c r="FX327" s="255"/>
      <c r="FY327" s="255"/>
      <c r="FZ327" s="255"/>
      <c r="GA327" s="255"/>
      <c r="GB327" s="255"/>
      <c r="GC327" s="255"/>
      <c r="GD327" s="255"/>
      <c r="GE327" s="255"/>
      <c r="GF327" s="255"/>
      <c r="GG327" s="255"/>
      <c r="GH327" s="255"/>
      <c r="GI327" s="255"/>
      <c r="GJ327" s="255"/>
      <c r="GK327" s="255"/>
      <c r="GL327" s="255"/>
      <c r="GM327" s="255"/>
      <c r="GN327" s="255"/>
      <c r="GO327" s="255"/>
      <c r="GP327" s="255"/>
      <c r="GQ327" s="255"/>
      <c r="GR327" s="255"/>
      <c r="GS327" s="255"/>
      <c r="GT327" s="255"/>
      <c r="GU327" s="255"/>
      <c r="GV327" s="255"/>
      <c r="GW327" s="255"/>
      <c r="GX327" s="255"/>
      <c r="GY327" s="255"/>
      <c r="GZ327" s="255"/>
      <c r="HA327" s="255"/>
      <c r="HB327" s="255"/>
      <c r="HC327" s="255"/>
      <c r="HD327" s="255"/>
      <c r="HE327" s="255"/>
      <c r="HF327" s="255"/>
      <c r="HG327" s="255"/>
      <c r="HH327" s="255"/>
      <c r="HI327" s="255"/>
      <c r="HJ327" s="255"/>
      <c r="HK327" s="255"/>
      <c r="HL327" s="255"/>
      <c r="HM327" s="255"/>
      <c r="HN327" s="255"/>
      <c r="HO327" s="255"/>
      <c r="HP327" s="255"/>
      <c r="HQ327" s="255"/>
      <c r="HR327" s="255"/>
      <c r="HS327" s="255"/>
      <c r="HT327" s="255"/>
      <c r="HU327" s="255"/>
      <c r="HV327" s="255"/>
      <c r="HW327" s="255"/>
      <c r="HX327" s="255"/>
      <c r="HY327" s="255"/>
      <c r="HZ327" s="255"/>
      <c r="IA327" s="255"/>
      <c r="IB327" s="255"/>
      <c r="IC327" s="255"/>
      <c r="ID327" s="255"/>
      <c r="IE327" s="255"/>
      <c r="IF327" s="255"/>
      <c r="IG327" s="255"/>
      <c r="IH327" s="255"/>
      <c r="II327" s="255"/>
      <c r="IJ327" s="255"/>
      <c r="IK327" s="255"/>
      <c r="IL327" s="255"/>
      <c r="IM327" s="255"/>
      <c r="IN327" s="255"/>
      <c r="IO327" s="255"/>
      <c r="IP327" s="255"/>
      <c r="IQ327" s="255"/>
      <c r="IR327" s="255"/>
      <c r="IS327" s="255"/>
      <c r="IT327" s="255"/>
      <c r="IU327" s="255"/>
      <c r="IV327" s="255"/>
    </row>
    <row r="328" spans="1:256" x14ac:dyDescent="0.25">
      <c r="A328" s="235" t="s">
        <v>208</v>
      </c>
      <c r="B328" s="246" t="s">
        <v>466</v>
      </c>
      <c r="C328" s="237" t="s">
        <v>362</v>
      </c>
      <c r="D328" s="237" t="s">
        <v>196</v>
      </c>
      <c r="E328" s="237" t="s">
        <v>381</v>
      </c>
      <c r="F328" s="237" t="s">
        <v>209</v>
      </c>
      <c r="G328" s="276">
        <v>324</v>
      </c>
    </row>
    <row r="329" spans="1:256" ht="39.75" customHeight="1" x14ac:dyDescent="0.3">
      <c r="A329" s="313" t="s">
        <v>532</v>
      </c>
      <c r="B329" s="246" t="s">
        <v>466</v>
      </c>
      <c r="C329" s="237" t="s">
        <v>362</v>
      </c>
      <c r="D329" s="237" t="s">
        <v>196</v>
      </c>
      <c r="E329" s="237" t="s">
        <v>383</v>
      </c>
      <c r="F329" s="237"/>
      <c r="G329" s="276">
        <f>SUM(G331+G330)</f>
        <v>252.6</v>
      </c>
      <c r="H329" s="274"/>
      <c r="I329" s="274"/>
      <c r="J329" s="274"/>
      <c r="K329" s="274"/>
      <c r="L329" s="274"/>
      <c r="M329" s="274"/>
      <c r="N329" s="274"/>
      <c r="O329" s="274"/>
      <c r="P329" s="274"/>
      <c r="Q329" s="274"/>
      <c r="R329" s="274"/>
      <c r="S329" s="274"/>
      <c r="T329" s="274"/>
      <c r="U329" s="274"/>
      <c r="V329" s="274"/>
      <c r="W329" s="274"/>
      <c r="X329" s="274"/>
      <c r="Y329" s="274"/>
      <c r="Z329" s="274"/>
      <c r="AA329" s="274"/>
      <c r="AB329" s="274"/>
      <c r="AC329" s="274"/>
      <c r="AD329" s="274"/>
      <c r="AE329" s="274"/>
      <c r="AF329" s="274"/>
      <c r="AG329" s="274"/>
      <c r="AH329" s="274"/>
      <c r="AI329" s="274"/>
      <c r="AJ329" s="274"/>
      <c r="AK329" s="274"/>
      <c r="AL329" s="274"/>
      <c r="AM329" s="274"/>
      <c r="AN329" s="274"/>
      <c r="AO329" s="274"/>
      <c r="AP329" s="274"/>
      <c r="AQ329" s="274"/>
      <c r="AR329" s="274"/>
      <c r="AS329" s="274"/>
      <c r="AT329" s="274"/>
      <c r="AU329" s="274"/>
      <c r="AV329" s="274"/>
      <c r="AW329" s="274"/>
      <c r="AX329" s="274"/>
      <c r="AY329" s="274"/>
      <c r="AZ329" s="274"/>
      <c r="BA329" s="274"/>
      <c r="BB329" s="274"/>
      <c r="BC329" s="274"/>
      <c r="BD329" s="274"/>
      <c r="BE329" s="274"/>
      <c r="BF329" s="274"/>
      <c r="BG329" s="274"/>
      <c r="BH329" s="274"/>
      <c r="BI329" s="274"/>
      <c r="BJ329" s="274"/>
      <c r="BK329" s="274"/>
      <c r="BL329" s="274"/>
      <c r="BM329" s="274"/>
      <c r="BN329" s="274"/>
      <c r="BO329" s="274"/>
      <c r="BP329" s="274"/>
      <c r="BQ329" s="274"/>
      <c r="BR329" s="274"/>
      <c r="BS329" s="274"/>
      <c r="BT329" s="274"/>
      <c r="BU329" s="274"/>
      <c r="BV329" s="274"/>
      <c r="BW329" s="274"/>
      <c r="BX329" s="274"/>
      <c r="BY329" s="274"/>
      <c r="BZ329" s="274"/>
      <c r="CA329" s="274"/>
      <c r="CB329" s="274"/>
      <c r="CC329" s="274"/>
      <c r="CD329" s="274"/>
      <c r="CE329" s="274"/>
      <c r="CF329" s="274"/>
      <c r="CG329" s="274"/>
      <c r="CH329" s="274"/>
      <c r="CI329" s="274"/>
      <c r="CJ329" s="274"/>
      <c r="CK329" s="274"/>
      <c r="CL329" s="274"/>
      <c r="CM329" s="274"/>
      <c r="CN329" s="274"/>
      <c r="CO329" s="274"/>
      <c r="CP329" s="274"/>
      <c r="CQ329" s="274"/>
      <c r="CR329" s="274"/>
      <c r="CS329" s="274"/>
      <c r="CT329" s="274"/>
      <c r="CU329" s="274"/>
      <c r="CV329" s="274"/>
      <c r="CW329" s="274"/>
      <c r="CX329" s="274"/>
      <c r="CY329" s="274"/>
      <c r="CZ329" s="274"/>
      <c r="DA329" s="274"/>
      <c r="DB329" s="274"/>
      <c r="DC329" s="274"/>
      <c r="DD329" s="274"/>
      <c r="DE329" s="274"/>
      <c r="DF329" s="274"/>
      <c r="DG329" s="274"/>
      <c r="DH329" s="274"/>
      <c r="DI329" s="274"/>
      <c r="DJ329" s="274"/>
      <c r="DK329" s="274"/>
      <c r="DL329" s="274"/>
      <c r="DM329" s="274"/>
      <c r="DN329" s="274"/>
      <c r="DO329" s="274"/>
      <c r="DP329" s="274"/>
      <c r="DQ329" s="274"/>
      <c r="DR329" s="274"/>
      <c r="DS329" s="274"/>
      <c r="DT329" s="274"/>
      <c r="DU329" s="274"/>
      <c r="DV329" s="274"/>
      <c r="DW329" s="274"/>
      <c r="DX329" s="274"/>
      <c r="DY329" s="274"/>
      <c r="DZ329" s="274"/>
      <c r="EA329" s="274"/>
      <c r="EB329" s="274"/>
      <c r="EC329" s="274"/>
      <c r="ED329" s="274"/>
      <c r="EE329" s="274"/>
      <c r="EF329" s="274"/>
      <c r="EG329" s="274"/>
      <c r="EH329" s="274"/>
      <c r="EI329" s="274"/>
      <c r="EJ329" s="274"/>
      <c r="EK329" s="274"/>
      <c r="EL329" s="274"/>
      <c r="EM329" s="274"/>
      <c r="EN329" s="274"/>
      <c r="EO329" s="274"/>
      <c r="EP329" s="274"/>
      <c r="EQ329" s="274"/>
      <c r="ER329" s="274"/>
      <c r="ES329" s="274"/>
      <c r="ET329" s="274"/>
      <c r="EU329" s="274"/>
      <c r="EV329" s="274"/>
      <c r="EW329" s="274"/>
      <c r="EX329" s="274"/>
      <c r="EY329" s="274"/>
      <c r="EZ329" s="274"/>
      <c r="FA329" s="274"/>
      <c r="FB329" s="274"/>
      <c r="FC329" s="274"/>
      <c r="FD329" s="274"/>
      <c r="FE329" s="274"/>
      <c r="FF329" s="274"/>
      <c r="FG329" s="274"/>
      <c r="FH329" s="274"/>
      <c r="FI329" s="274"/>
      <c r="FJ329" s="274"/>
      <c r="FK329" s="274"/>
      <c r="FL329" s="274"/>
      <c r="FM329" s="274"/>
      <c r="FN329" s="274"/>
      <c r="FO329" s="274"/>
      <c r="FP329" s="274"/>
      <c r="FQ329" s="274"/>
      <c r="FR329" s="274"/>
      <c r="FS329" s="274"/>
      <c r="FT329" s="274"/>
      <c r="FU329" s="274"/>
      <c r="FV329" s="274"/>
      <c r="FW329" s="274"/>
      <c r="FX329" s="274"/>
      <c r="FY329" s="274"/>
      <c r="FZ329" s="274"/>
      <c r="GA329" s="274"/>
      <c r="GB329" s="274"/>
      <c r="GC329" s="274"/>
      <c r="GD329" s="274"/>
      <c r="GE329" s="274"/>
      <c r="GF329" s="274"/>
      <c r="GG329" s="274"/>
      <c r="GH329" s="274"/>
      <c r="GI329" s="274"/>
      <c r="GJ329" s="274"/>
      <c r="GK329" s="274"/>
      <c r="GL329" s="274"/>
      <c r="GM329" s="274"/>
      <c r="GN329" s="274"/>
      <c r="GO329" s="274"/>
      <c r="GP329" s="274"/>
      <c r="GQ329" s="274"/>
      <c r="GR329" s="274"/>
      <c r="GS329" s="274"/>
      <c r="GT329" s="274"/>
      <c r="GU329" s="274"/>
      <c r="GV329" s="274"/>
      <c r="GW329" s="274"/>
      <c r="GX329" s="274"/>
      <c r="GY329" s="274"/>
      <c r="GZ329" s="274"/>
      <c r="HA329" s="274"/>
      <c r="HB329" s="274"/>
      <c r="HC329" s="274"/>
      <c r="HD329" s="274"/>
      <c r="HE329" s="274"/>
      <c r="HF329" s="274"/>
      <c r="HG329" s="274"/>
      <c r="HH329" s="274"/>
      <c r="HI329" s="274"/>
      <c r="HJ329" s="274"/>
      <c r="HK329" s="274"/>
      <c r="HL329" s="274"/>
      <c r="HM329" s="274"/>
      <c r="HN329" s="274"/>
      <c r="HO329" s="274"/>
      <c r="HP329" s="274"/>
      <c r="HQ329" s="274"/>
      <c r="HR329" s="274"/>
      <c r="HS329" s="274"/>
      <c r="HT329" s="274"/>
      <c r="HU329" s="274"/>
      <c r="HV329" s="274"/>
      <c r="HW329" s="274"/>
      <c r="HX329" s="274"/>
      <c r="HY329" s="274"/>
      <c r="HZ329" s="274"/>
      <c r="IA329" s="274"/>
      <c r="IB329" s="274"/>
      <c r="IC329" s="274"/>
      <c r="ID329" s="274"/>
      <c r="IE329" s="274"/>
      <c r="IF329" s="274"/>
      <c r="IG329" s="274"/>
      <c r="IH329" s="274"/>
      <c r="II329" s="274"/>
      <c r="IJ329" s="274"/>
      <c r="IK329" s="274"/>
      <c r="IL329" s="274"/>
      <c r="IM329" s="274"/>
      <c r="IN329" s="274"/>
      <c r="IO329" s="274"/>
      <c r="IP329" s="274"/>
      <c r="IQ329" s="274"/>
      <c r="IR329" s="274"/>
      <c r="IS329" s="274"/>
      <c r="IT329" s="274"/>
      <c r="IU329" s="274"/>
      <c r="IV329" s="274"/>
    </row>
    <row r="330" spans="1:256" ht="26.4" x14ac:dyDescent="0.25">
      <c r="A330" s="235" t="s">
        <v>468</v>
      </c>
      <c r="B330" s="246" t="s">
        <v>466</v>
      </c>
      <c r="C330" s="237" t="s">
        <v>362</v>
      </c>
      <c r="D330" s="237" t="s">
        <v>196</v>
      </c>
      <c r="E330" s="237" t="s">
        <v>383</v>
      </c>
      <c r="F330" s="237" t="s">
        <v>200</v>
      </c>
      <c r="G330" s="276">
        <v>0.6</v>
      </c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55"/>
      <c r="V330" s="255"/>
      <c r="W330" s="255"/>
      <c r="X330" s="255"/>
      <c r="Y330" s="255"/>
      <c r="Z330" s="255"/>
      <c r="AA330" s="255"/>
      <c r="AB330" s="255"/>
      <c r="AC330" s="255"/>
      <c r="AD330" s="255"/>
      <c r="AE330" s="255"/>
      <c r="AF330" s="255"/>
      <c r="AG330" s="255"/>
      <c r="AH330" s="255"/>
      <c r="AI330" s="255"/>
      <c r="AJ330" s="255"/>
      <c r="AK330" s="255"/>
      <c r="AL330" s="255"/>
      <c r="AM330" s="255"/>
      <c r="AN330" s="255"/>
      <c r="AO330" s="255"/>
      <c r="AP330" s="255"/>
      <c r="AQ330" s="255"/>
      <c r="AR330" s="255"/>
      <c r="AS330" s="255"/>
      <c r="AT330" s="255"/>
      <c r="AU330" s="255"/>
      <c r="AV330" s="255"/>
      <c r="AW330" s="255"/>
      <c r="AX330" s="255"/>
      <c r="AY330" s="255"/>
      <c r="AZ330" s="255"/>
      <c r="BA330" s="255"/>
      <c r="BB330" s="255"/>
      <c r="BC330" s="255"/>
      <c r="BD330" s="255"/>
      <c r="BE330" s="255"/>
      <c r="BF330" s="255"/>
      <c r="BG330" s="255"/>
      <c r="BH330" s="255"/>
      <c r="BI330" s="255"/>
      <c r="BJ330" s="255"/>
      <c r="BK330" s="255"/>
      <c r="BL330" s="255"/>
      <c r="BM330" s="255"/>
      <c r="BN330" s="255"/>
      <c r="BO330" s="255"/>
      <c r="BP330" s="255"/>
      <c r="BQ330" s="255"/>
      <c r="BR330" s="255"/>
      <c r="BS330" s="255"/>
      <c r="BT330" s="255"/>
      <c r="BU330" s="255"/>
      <c r="BV330" s="255"/>
      <c r="BW330" s="255"/>
      <c r="BX330" s="255"/>
      <c r="BY330" s="255"/>
      <c r="BZ330" s="255"/>
      <c r="CA330" s="255"/>
      <c r="CB330" s="255"/>
      <c r="CC330" s="255"/>
      <c r="CD330" s="255"/>
      <c r="CE330" s="255"/>
      <c r="CF330" s="255"/>
      <c r="CG330" s="255"/>
      <c r="CH330" s="255"/>
      <c r="CI330" s="255"/>
      <c r="CJ330" s="255"/>
      <c r="CK330" s="255"/>
      <c r="CL330" s="255"/>
      <c r="CM330" s="255"/>
      <c r="CN330" s="255"/>
      <c r="CO330" s="255"/>
      <c r="CP330" s="255"/>
      <c r="CQ330" s="255"/>
      <c r="CR330" s="255"/>
      <c r="CS330" s="255"/>
      <c r="CT330" s="255"/>
      <c r="CU330" s="255"/>
      <c r="CV330" s="255"/>
      <c r="CW330" s="255"/>
      <c r="CX330" s="255"/>
      <c r="CY330" s="255"/>
      <c r="CZ330" s="255"/>
      <c r="DA330" s="255"/>
      <c r="DB330" s="255"/>
      <c r="DC330" s="255"/>
      <c r="DD330" s="255"/>
      <c r="DE330" s="255"/>
      <c r="DF330" s="255"/>
      <c r="DG330" s="255"/>
      <c r="DH330" s="255"/>
      <c r="DI330" s="255"/>
      <c r="DJ330" s="255"/>
      <c r="DK330" s="255"/>
      <c r="DL330" s="255"/>
      <c r="DM330" s="255"/>
      <c r="DN330" s="255"/>
      <c r="DO330" s="255"/>
      <c r="DP330" s="255"/>
      <c r="DQ330" s="255"/>
      <c r="DR330" s="255"/>
      <c r="DS330" s="255"/>
      <c r="DT330" s="255"/>
      <c r="DU330" s="255"/>
      <c r="DV330" s="255"/>
      <c r="DW330" s="255"/>
      <c r="DX330" s="255"/>
      <c r="DY330" s="255"/>
      <c r="DZ330" s="255"/>
      <c r="EA330" s="255"/>
      <c r="EB330" s="255"/>
      <c r="EC330" s="255"/>
      <c r="ED330" s="255"/>
      <c r="EE330" s="255"/>
      <c r="EF330" s="255"/>
      <c r="EG330" s="255"/>
      <c r="EH330" s="255"/>
      <c r="EI330" s="255"/>
      <c r="EJ330" s="255"/>
      <c r="EK330" s="255"/>
      <c r="EL330" s="255"/>
      <c r="EM330" s="255"/>
      <c r="EN330" s="255"/>
      <c r="EO330" s="255"/>
      <c r="EP330" s="255"/>
      <c r="EQ330" s="255"/>
      <c r="ER330" s="255"/>
      <c r="ES330" s="255"/>
      <c r="ET330" s="255"/>
      <c r="EU330" s="255"/>
      <c r="EV330" s="255"/>
      <c r="EW330" s="255"/>
      <c r="EX330" s="255"/>
      <c r="EY330" s="255"/>
      <c r="EZ330" s="255"/>
      <c r="FA330" s="255"/>
      <c r="FB330" s="255"/>
      <c r="FC330" s="255"/>
      <c r="FD330" s="255"/>
      <c r="FE330" s="255"/>
      <c r="FF330" s="255"/>
      <c r="FG330" s="255"/>
      <c r="FH330" s="255"/>
      <c r="FI330" s="255"/>
      <c r="FJ330" s="255"/>
      <c r="FK330" s="255"/>
      <c r="FL330" s="255"/>
      <c r="FM330" s="255"/>
      <c r="FN330" s="255"/>
      <c r="FO330" s="255"/>
      <c r="FP330" s="255"/>
      <c r="FQ330" s="255"/>
      <c r="FR330" s="255"/>
      <c r="FS330" s="255"/>
      <c r="FT330" s="255"/>
      <c r="FU330" s="255"/>
      <c r="FV330" s="255"/>
      <c r="FW330" s="255"/>
      <c r="FX330" s="255"/>
      <c r="FY330" s="255"/>
      <c r="FZ330" s="255"/>
      <c r="GA330" s="255"/>
      <c r="GB330" s="255"/>
      <c r="GC330" s="255"/>
      <c r="GD330" s="255"/>
      <c r="GE330" s="255"/>
      <c r="GF330" s="255"/>
      <c r="GG330" s="255"/>
      <c r="GH330" s="255"/>
      <c r="GI330" s="255"/>
      <c r="GJ330" s="255"/>
      <c r="GK330" s="255"/>
      <c r="GL330" s="255"/>
      <c r="GM330" s="255"/>
      <c r="GN330" s="255"/>
      <c r="GO330" s="255"/>
      <c r="GP330" s="255"/>
      <c r="GQ330" s="255"/>
      <c r="GR330" s="255"/>
      <c r="GS330" s="255"/>
      <c r="GT330" s="255"/>
      <c r="GU330" s="255"/>
      <c r="GV330" s="255"/>
      <c r="GW330" s="255"/>
      <c r="GX330" s="255"/>
      <c r="GY330" s="255"/>
      <c r="GZ330" s="255"/>
      <c r="HA330" s="255"/>
      <c r="HB330" s="255"/>
      <c r="HC330" s="255"/>
      <c r="HD330" s="255"/>
      <c r="HE330" s="255"/>
      <c r="HF330" s="255"/>
      <c r="HG330" s="255"/>
      <c r="HH330" s="255"/>
      <c r="HI330" s="255"/>
      <c r="HJ330" s="255"/>
      <c r="HK330" s="255"/>
      <c r="HL330" s="255"/>
      <c r="HM330" s="255"/>
      <c r="HN330" s="255"/>
      <c r="HO330" s="255"/>
      <c r="HP330" s="255"/>
      <c r="HQ330" s="255"/>
      <c r="HR330" s="255"/>
      <c r="HS330" s="255"/>
      <c r="HT330" s="255"/>
      <c r="HU330" s="255"/>
      <c r="HV330" s="255"/>
      <c r="HW330" s="255"/>
      <c r="HX330" s="255"/>
      <c r="HY330" s="255"/>
      <c r="HZ330" s="255"/>
      <c r="IA330" s="255"/>
      <c r="IB330" s="255"/>
      <c r="IC330" s="255"/>
      <c r="ID330" s="255"/>
      <c r="IE330" s="255"/>
      <c r="IF330" s="255"/>
      <c r="IG330" s="255"/>
      <c r="IH330" s="255"/>
      <c r="II330" s="255"/>
      <c r="IJ330" s="255"/>
      <c r="IK330" s="255"/>
      <c r="IL330" s="255"/>
      <c r="IM330" s="255"/>
      <c r="IN330" s="255"/>
      <c r="IO330" s="255"/>
      <c r="IP330" s="255"/>
      <c r="IQ330" s="255"/>
      <c r="IR330" s="255"/>
      <c r="IS330" s="255"/>
      <c r="IT330" s="255"/>
      <c r="IU330" s="255"/>
      <c r="IV330" s="255"/>
    </row>
    <row r="331" spans="1:256" x14ac:dyDescent="0.25">
      <c r="A331" s="235" t="s">
        <v>208</v>
      </c>
      <c r="B331" s="246" t="s">
        <v>466</v>
      </c>
      <c r="C331" s="237" t="s">
        <v>362</v>
      </c>
      <c r="D331" s="237" t="s">
        <v>196</v>
      </c>
      <c r="E331" s="237" t="s">
        <v>383</v>
      </c>
      <c r="F331" s="237" t="s">
        <v>209</v>
      </c>
      <c r="G331" s="276">
        <v>252</v>
      </c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7"/>
      <c r="BQ331" s="167"/>
      <c r="BR331" s="167"/>
      <c r="BS331" s="167"/>
      <c r="BT331" s="167"/>
      <c r="BU331" s="167"/>
      <c r="BV331" s="167"/>
      <c r="BW331" s="167"/>
      <c r="BX331" s="167"/>
      <c r="BY331" s="167"/>
      <c r="BZ331" s="167"/>
      <c r="CA331" s="167"/>
      <c r="CB331" s="167"/>
      <c r="CC331" s="167"/>
      <c r="CD331" s="167"/>
      <c r="CE331" s="167"/>
      <c r="CF331" s="167"/>
      <c r="CG331" s="167"/>
      <c r="CH331" s="167"/>
      <c r="CI331" s="167"/>
      <c r="CJ331" s="167"/>
      <c r="CK331" s="167"/>
      <c r="CL331" s="167"/>
      <c r="CM331" s="167"/>
      <c r="CN331" s="167"/>
      <c r="CO331" s="167"/>
      <c r="CP331" s="167"/>
      <c r="CQ331" s="167"/>
      <c r="CR331" s="167"/>
      <c r="CS331" s="167"/>
      <c r="CT331" s="167"/>
      <c r="CU331" s="167"/>
      <c r="CV331" s="167"/>
      <c r="CW331" s="167"/>
      <c r="CX331" s="167"/>
      <c r="CY331" s="167"/>
      <c r="CZ331" s="167"/>
      <c r="DA331" s="167"/>
      <c r="DB331" s="167"/>
      <c r="DC331" s="167"/>
      <c r="DD331" s="167"/>
      <c r="DE331" s="167"/>
      <c r="DF331" s="167"/>
      <c r="DG331" s="167"/>
      <c r="DH331" s="167"/>
      <c r="DI331" s="167"/>
      <c r="DJ331" s="167"/>
      <c r="DK331" s="167"/>
      <c r="DL331" s="167"/>
      <c r="DM331" s="167"/>
      <c r="DN331" s="167"/>
      <c r="DO331" s="167"/>
      <c r="DP331" s="167"/>
      <c r="DQ331" s="167"/>
      <c r="DR331" s="167"/>
      <c r="DS331" s="167"/>
      <c r="DT331" s="167"/>
      <c r="DU331" s="167"/>
      <c r="DV331" s="167"/>
      <c r="DW331" s="167"/>
      <c r="DX331" s="167"/>
      <c r="DY331" s="167"/>
      <c r="DZ331" s="167"/>
      <c r="EA331" s="167"/>
      <c r="EB331" s="167"/>
      <c r="EC331" s="167"/>
      <c r="ED331" s="167"/>
      <c r="EE331" s="167"/>
      <c r="EF331" s="167"/>
      <c r="EG331" s="167"/>
      <c r="EH331" s="167"/>
      <c r="EI331" s="167"/>
      <c r="EJ331" s="167"/>
      <c r="EK331" s="167"/>
      <c r="EL331" s="167"/>
      <c r="EM331" s="167"/>
      <c r="EN331" s="167"/>
      <c r="EO331" s="167"/>
      <c r="EP331" s="167"/>
      <c r="EQ331" s="167"/>
      <c r="ER331" s="167"/>
      <c r="ES331" s="167"/>
      <c r="ET331" s="167"/>
      <c r="EU331" s="167"/>
      <c r="EV331" s="167"/>
      <c r="EW331" s="167"/>
      <c r="EX331" s="167"/>
      <c r="EY331" s="167"/>
      <c r="EZ331" s="167"/>
      <c r="FA331" s="167"/>
      <c r="FB331" s="167"/>
      <c r="FC331" s="167"/>
      <c r="FD331" s="167"/>
      <c r="FE331" s="167"/>
      <c r="FF331" s="167"/>
      <c r="FG331" s="167"/>
      <c r="FH331" s="167"/>
      <c r="FI331" s="167"/>
      <c r="FJ331" s="167"/>
      <c r="FK331" s="167"/>
      <c r="FL331" s="167"/>
      <c r="FM331" s="167"/>
      <c r="FN331" s="167"/>
      <c r="FO331" s="167"/>
      <c r="FP331" s="167"/>
      <c r="FQ331" s="167"/>
      <c r="FR331" s="167"/>
      <c r="FS331" s="167"/>
      <c r="FT331" s="167"/>
      <c r="FU331" s="167"/>
      <c r="FV331" s="167"/>
      <c r="FW331" s="167"/>
      <c r="FX331" s="167"/>
      <c r="FY331" s="167"/>
      <c r="FZ331" s="167"/>
      <c r="GA331" s="167"/>
      <c r="GB331" s="167"/>
      <c r="GC331" s="167"/>
      <c r="GD331" s="167"/>
      <c r="GE331" s="167"/>
      <c r="GF331" s="167"/>
      <c r="GG331" s="167"/>
      <c r="GH331" s="167"/>
      <c r="GI331" s="167"/>
      <c r="GJ331" s="167"/>
      <c r="GK331" s="167"/>
      <c r="GL331" s="167"/>
      <c r="GM331" s="167"/>
      <c r="GN331" s="167"/>
      <c r="GO331" s="167"/>
      <c r="GP331" s="167"/>
      <c r="GQ331" s="167"/>
      <c r="GR331" s="167"/>
      <c r="GS331" s="167"/>
      <c r="GT331" s="167"/>
      <c r="GU331" s="167"/>
      <c r="GV331" s="167"/>
      <c r="GW331" s="167"/>
      <c r="GX331" s="167"/>
      <c r="GY331" s="167"/>
      <c r="GZ331" s="167"/>
      <c r="HA331" s="167"/>
      <c r="HB331" s="167"/>
      <c r="HC331" s="167"/>
      <c r="HD331" s="167"/>
      <c r="HE331" s="167"/>
      <c r="HF331" s="167"/>
      <c r="HG331" s="167"/>
      <c r="HH331" s="167"/>
      <c r="HI331" s="167"/>
      <c r="HJ331" s="167"/>
      <c r="HK331" s="167"/>
      <c r="HL331" s="167"/>
      <c r="HM331" s="167"/>
      <c r="HN331" s="167"/>
      <c r="HO331" s="167"/>
      <c r="HP331" s="167"/>
      <c r="HQ331" s="167"/>
      <c r="HR331" s="167"/>
      <c r="HS331" s="167"/>
      <c r="HT331" s="167"/>
      <c r="HU331" s="167"/>
      <c r="HV331" s="167"/>
      <c r="HW331" s="167"/>
      <c r="HX331" s="167"/>
      <c r="HY331" s="167"/>
      <c r="HZ331" s="167"/>
      <c r="IA331" s="167"/>
      <c r="IB331" s="167"/>
      <c r="IC331" s="167"/>
      <c r="ID331" s="167"/>
      <c r="IE331" s="167"/>
      <c r="IF331" s="167"/>
      <c r="IG331" s="167"/>
      <c r="IH331" s="167"/>
      <c r="II331" s="167"/>
      <c r="IJ331" s="167"/>
      <c r="IK331" s="167"/>
      <c r="IL331" s="167"/>
      <c r="IM331" s="167"/>
      <c r="IN331" s="167"/>
      <c r="IO331" s="167"/>
      <c r="IP331" s="167"/>
      <c r="IQ331" s="167"/>
      <c r="IR331" s="167"/>
      <c r="IS331" s="167"/>
      <c r="IT331" s="167"/>
      <c r="IU331" s="167"/>
      <c r="IV331" s="167"/>
    </row>
    <row r="332" spans="1:256" ht="52.8" x14ac:dyDescent="0.25">
      <c r="A332" s="239" t="s">
        <v>533</v>
      </c>
      <c r="B332" s="256" t="s">
        <v>466</v>
      </c>
      <c r="C332" s="241" t="s">
        <v>362</v>
      </c>
      <c r="D332" s="241" t="s">
        <v>196</v>
      </c>
      <c r="E332" s="241" t="s">
        <v>385</v>
      </c>
      <c r="F332" s="241"/>
      <c r="G332" s="273">
        <f>SUM(G333:G334)</f>
        <v>500</v>
      </c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6"/>
      <c r="CD332" s="166"/>
      <c r="CE332" s="166"/>
      <c r="CF332" s="166"/>
      <c r="CG332" s="166"/>
      <c r="CH332" s="166"/>
      <c r="CI332" s="166"/>
      <c r="CJ332" s="166"/>
      <c r="CK332" s="166"/>
      <c r="CL332" s="166"/>
      <c r="CM332" s="166"/>
      <c r="CN332" s="166"/>
      <c r="CO332" s="166"/>
      <c r="CP332" s="166"/>
      <c r="CQ332" s="166"/>
      <c r="CR332" s="166"/>
      <c r="CS332" s="166"/>
      <c r="CT332" s="166"/>
      <c r="CU332" s="166"/>
      <c r="CV332" s="166"/>
      <c r="CW332" s="166"/>
      <c r="CX332" s="166"/>
      <c r="CY332" s="166"/>
      <c r="CZ332" s="166"/>
      <c r="DA332" s="166"/>
      <c r="DB332" s="166"/>
      <c r="DC332" s="166"/>
      <c r="DD332" s="166"/>
      <c r="DE332" s="166"/>
      <c r="DF332" s="166"/>
      <c r="DG332" s="166"/>
      <c r="DH332" s="166"/>
      <c r="DI332" s="166"/>
      <c r="DJ332" s="166"/>
      <c r="DK332" s="166"/>
      <c r="DL332" s="166"/>
      <c r="DM332" s="166"/>
      <c r="DN332" s="166"/>
      <c r="DO332" s="166"/>
      <c r="DP332" s="166"/>
      <c r="DQ332" s="166"/>
      <c r="DR332" s="166"/>
      <c r="DS332" s="166"/>
      <c r="DT332" s="166"/>
      <c r="DU332" s="166"/>
      <c r="DV332" s="166"/>
      <c r="DW332" s="166"/>
      <c r="DX332" s="166"/>
      <c r="DY332" s="166"/>
      <c r="DZ332" s="166"/>
      <c r="EA332" s="166"/>
      <c r="EB332" s="166"/>
      <c r="EC332" s="166"/>
      <c r="ED332" s="166"/>
      <c r="EE332" s="166"/>
      <c r="EF332" s="166"/>
      <c r="EG332" s="166"/>
      <c r="EH332" s="166"/>
      <c r="EI332" s="166"/>
      <c r="EJ332" s="166"/>
      <c r="EK332" s="166"/>
      <c r="EL332" s="166"/>
      <c r="EM332" s="166"/>
      <c r="EN332" s="166"/>
      <c r="EO332" s="166"/>
      <c r="EP332" s="166"/>
      <c r="EQ332" s="166"/>
      <c r="ER332" s="166"/>
      <c r="ES332" s="166"/>
      <c r="ET332" s="166"/>
      <c r="EU332" s="166"/>
      <c r="EV332" s="166"/>
      <c r="EW332" s="166"/>
      <c r="EX332" s="166"/>
      <c r="EY332" s="166"/>
      <c r="EZ332" s="166"/>
      <c r="FA332" s="166"/>
      <c r="FB332" s="166"/>
      <c r="FC332" s="166"/>
      <c r="FD332" s="166"/>
      <c r="FE332" s="166"/>
      <c r="FF332" s="166"/>
      <c r="FG332" s="166"/>
      <c r="FH332" s="166"/>
      <c r="FI332" s="166"/>
      <c r="FJ332" s="166"/>
      <c r="FK332" s="166"/>
      <c r="FL332" s="166"/>
      <c r="FM332" s="166"/>
      <c r="FN332" s="166"/>
      <c r="FO332" s="166"/>
      <c r="FP332" s="166"/>
      <c r="FQ332" s="166"/>
      <c r="FR332" s="166"/>
      <c r="FS332" s="166"/>
      <c r="FT332" s="166"/>
      <c r="FU332" s="166"/>
      <c r="FV332" s="166"/>
      <c r="FW332" s="166"/>
      <c r="FX332" s="166"/>
      <c r="FY332" s="166"/>
      <c r="FZ332" s="166"/>
      <c r="GA332" s="166"/>
      <c r="GB332" s="166"/>
      <c r="GC332" s="166"/>
      <c r="GD332" s="166"/>
      <c r="GE332" s="166"/>
      <c r="GF332" s="166"/>
      <c r="GG332" s="166"/>
      <c r="GH332" s="166"/>
      <c r="GI332" s="166"/>
      <c r="GJ332" s="166"/>
      <c r="GK332" s="166"/>
      <c r="GL332" s="166"/>
      <c r="GM332" s="166"/>
      <c r="GN332" s="166"/>
      <c r="GO332" s="166"/>
      <c r="GP332" s="166"/>
      <c r="GQ332" s="166"/>
      <c r="GR332" s="166"/>
      <c r="GS332" s="166"/>
      <c r="GT332" s="166"/>
      <c r="GU332" s="166"/>
      <c r="GV332" s="166"/>
      <c r="GW332" s="166"/>
      <c r="GX332" s="166"/>
      <c r="GY332" s="166"/>
      <c r="GZ332" s="166"/>
      <c r="HA332" s="166"/>
      <c r="HB332" s="166"/>
      <c r="HC332" s="166"/>
      <c r="HD332" s="166"/>
      <c r="HE332" s="166"/>
      <c r="HF332" s="166"/>
      <c r="HG332" s="166"/>
      <c r="HH332" s="166"/>
      <c r="HI332" s="166"/>
      <c r="HJ332" s="166"/>
      <c r="HK332" s="166"/>
      <c r="HL332" s="166"/>
      <c r="HM332" s="166"/>
      <c r="HN332" s="166"/>
      <c r="HO332" s="166"/>
      <c r="HP332" s="166"/>
      <c r="HQ332" s="166"/>
      <c r="HR332" s="166"/>
      <c r="HS332" s="166"/>
      <c r="HT332" s="166"/>
      <c r="HU332" s="166"/>
      <c r="HV332" s="166"/>
      <c r="HW332" s="166"/>
      <c r="HX332" s="166"/>
      <c r="HY332" s="166"/>
      <c r="HZ332" s="166"/>
      <c r="IA332" s="166"/>
      <c r="IB332" s="166"/>
      <c r="IC332" s="166"/>
      <c r="ID332" s="166"/>
      <c r="IE332" s="166"/>
      <c r="IF332" s="166"/>
      <c r="IG332" s="166"/>
      <c r="IH332" s="166"/>
      <c r="II332" s="166"/>
      <c r="IJ332" s="166"/>
      <c r="IK332" s="166"/>
      <c r="IL332" s="166"/>
      <c r="IM332" s="166"/>
      <c r="IN332" s="166"/>
      <c r="IO332" s="166"/>
      <c r="IP332" s="166"/>
      <c r="IQ332" s="166"/>
      <c r="IR332" s="166"/>
      <c r="IS332" s="166"/>
      <c r="IT332" s="166"/>
      <c r="IU332" s="166"/>
      <c r="IV332" s="166"/>
    </row>
    <row r="333" spans="1:256" ht="26.4" x14ac:dyDescent="0.25">
      <c r="A333" s="235" t="s">
        <v>468</v>
      </c>
      <c r="B333" s="246" t="s">
        <v>466</v>
      </c>
      <c r="C333" s="237" t="s">
        <v>362</v>
      </c>
      <c r="D333" s="237" t="s">
        <v>196</v>
      </c>
      <c r="E333" s="237" t="s">
        <v>385</v>
      </c>
      <c r="F333" s="237" t="s">
        <v>200</v>
      </c>
      <c r="G333" s="276">
        <v>2</v>
      </c>
    </row>
    <row r="334" spans="1:256" x14ac:dyDescent="0.25">
      <c r="A334" s="235" t="s">
        <v>208</v>
      </c>
      <c r="B334" s="246" t="s">
        <v>466</v>
      </c>
      <c r="C334" s="237" t="s">
        <v>362</v>
      </c>
      <c r="D334" s="237" t="s">
        <v>196</v>
      </c>
      <c r="E334" s="237" t="s">
        <v>385</v>
      </c>
      <c r="F334" s="237" t="s">
        <v>209</v>
      </c>
      <c r="G334" s="276">
        <v>498</v>
      </c>
    </row>
    <row r="335" spans="1:256" ht="52.8" x14ac:dyDescent="0.25">
      <c r="A335" s="239" t="s">
        <v>533</v>
      </c>
      <c r="B335" s="256" t="s">
        <v>466</v>
      </c>
      <c r="C335" s="241" t="s">
        <v>362</v>
      </c>
      <c r="D335" s="241" t="s">
        <v>196</v>
      </c>
      <c r="E335" s="241" t="s">
        <v>387</v>
      </c>
      <c r="F335" s="237"/>
      <c r="G335" s="276">
        <f>SUM(G336:G337)</f>
        <v>50</v>
      </c>
    </row>
    <row r="336" spans="1:256" ht="26.4" x14ac:dyDescent="0.25">
      <c r="A336" s="235" t="s">
        <v>468</v>
      </c>
      <c r="B336" s="246" t="s">
        <v>466</v>
      </c>
      <c r="C336" s="237" t="s">
        <v>362</v>
      </c>
      <c r="D336" s="237" t="s">
        <v>196</v>
      </c>
      <c r="E336" s="237" t="s">
        <v>387</v>
      </c>
      <c r="F336" s="237" t="s">
        <v>200</v>
      </c>
      <c r="G336" s="276">
        <v>1</v>
      </c>
    </row>
    <row r="337" spans="1:256" x14ac:dyDescent="0.25">
      <c r="A337" s="235" t="s">
        <v>208</v>
      </c>
      <c r="B337" s="246" t="s">
        <v>466</v>
      </c>
      <c r="C337" s="237" t="s">
        <v>362</v>
      </c>
      <c r="D337" s="237" t="s">
        <v>196</v>
      </c>
      <c r="E337" s="237" t="s">
        <v>387</v>
      </c>
      <c r="F337" s="237" t="s">
        <v>209</v>
      </c>
      <c r="G337" s="276">
        <v>49</v>
      </c>
    </row>
    <row r="338" spans="1:256" ht="13.8" x14ac:dyDescent="0.3">
      <c r="A338" s="230" t="s">
        <v>243</v>
      </c>
      <c r="B338" s="314" t="s">
        <v>466</v>
      </c>
      <c r="C338" s="232" t="s">
        <v>362</v>
      </c>
      <c r="D338" s="232" t="s">
        <v>196</v>
      </c>
      <c r="E338" s="232" t="s">
        <v>534</v>
      </c>
      <c r="F338" s="232"/>
      <c r="G338" s="281">
        <f>SUM(G342+G344+G346+G339)</f>
        <v>3870</v>
      </c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4"/>
      <c r="AD338" s="274"/>
      <c r="AE338" s="274"/>
      <c r="AF338" s="274"/>
      <c r="AG338" s="274"/>
      <c r="AH338" s="274"/>
      <c r="AI338" s="274"/>
      <c r="AJ338" s="274"/>
      <c r="AK338" s="274"/>
      <c r="AL338" s="274"/>
      <c r="AM338" s="274"/>
      <c r="AN338" s="274"/>
      <c r="AO338" s="274"/>
      <c r="AP338" s="274"/>
      <c r="AQ338" s="274"/>
      <c r="AR338" s="274"/>
      <c r="AS338" s="274"/>
      <c r="AT338" s="274"/>
      <c r="AU338" s="274"/>
      <c r="AV338" s="274"/>
      <c r="AW338" s="274"/>
      <c r="AX338" s="274"/>
      <c r="AY338" s="274"/>
      <c r="AZ338" s="274"/>
      <c r="BA338" s="274"/>
      <c r="BB338" s="274"/>
      <c r="BC338" s="274"/>
      <c r="BD338" s="274"/>
      <c r="BE338" s="274"/>
      <c r="BF338" s="274"/>
      <c r="BG338" s="274"/>
      <c r="BH338" s="274"/>
      <c r="BI338" s="274"/>
      <c r="BJ338" s="274"/>
      <c r="BK338" s="274"/>
      <c r="BL338" s="274"/>
      <c r="BM338" s="274"/>
      <c r="BN338" s="274"/>
      <c r="BO338" s="274"/>
      <c r="BP338" s="274"/>
      <c r="BQ338" s="274"/>
      <c r="BR338" s="274"/>
      <c r="BS338" s="274"/>
      <c r="BT338" s="274"/>
      <c r="BU338" s="274"/>
      <c r="BV338" s="274"/>
      <c r="BW338" s="274"/>
      <c r="BX338" s="274"/>
      <c r="BY338" s="274"/>
      <c r="BZ338" s="274"/>
      <c r="CA338" s="274"/>
      <c r="CB338" s="274"/>
      <c r="CC338" s="274"/>
      <c r="CD338" s="274"/>
      <c r="CE338" s="274"/>
      <c r="CF338" s="274"/>
      <c r="CG338" s="274"/>
      <c r="CH338" s="274"/>
      <c r="CI338" s="274"/>
      <c r="CJ338" s="274"/>
      <c r="CK338" s="274"/>
      <c r="CL338" s="274"/>
      <c r="CM338" s="274"/>
      <c r="CN338" s="274"/>
      <c r="CO338" s="274"/>
      <c r="CP338" s="274"/>
      <c r="CQ338" s="274"/>
      <c r="CR338" s="274"/>
      <c r="CS338" s="274"/>
      <c r="CT338" s="274"/>
      <c r="CU338" s="274"/>
      <c r="CV338" s="274"/>
      <c r="CW338" s="274"/>
      <c r="CX338" s="274"/>
      <c r="CY338" s="274"/>
      <c r="CZ338" s="274"/>
      <c r="DA338" s="274"/>
      <c r="DB338" s="274"/>
      <c r="DC338" s="274"/>
      <c r="DD338" s="274"/>
      <c r="DE338" s="274"/>
      <c r="DF338" s="274"/>
      <c r="DG338" s="274"/>
      <c r="DH338" s="274"/>
      <c r="DI338" s="274"/>
      <c r="DJ338" s="274"/>
      <c r="DK338" s="274"/>
      <c r="DL338" s="274"/>
      <c r="DM338" s="274"/>
      <c r="DN338" s="274"/>
      <c r="DO338" s="274"/>
      <c r="DP338" s="274"/>
      <c r="DQ338" s="274"/>
      <c r="DR338" s="274"/>
      <c r="DS338" s="274"/>
      <c r="DT338" s="274"/>
      <c r="DU338" s="274"/>
      <c r="DV338" s="274"/>
      <c r="DW338" s="274"/>
      <c r="DX338" s="274"/>
      <c r="DY338" s="274"/>
      <c r="DZ338" s="274"/>
      <c r="EA338" s="274"/>
      <c r="EB338" s="274"/>
      <c r="EC338" s="274"/>
      <c r="ED338" s="274"/>
      <c r="EE338" s="274"/>
      <c r="EF338" s="274"/>
      <c r="EG338" s="274"/>
      <c r="EH338" s="274"/>
      <c r="EI338" s="274"/>
      <c r="EJ338" s="274"/>
      <c r="EK338" s="274"/>
      <c r="EL338" s="274"/>
      <c r="EM338" s="274"/>
      <c r="EN338" s="274"/>
      <c r="EO338" s="274"/>
      <c r="EP338" s="274"/>
      <c r="EQ338" s="274"/>
      <c r="ER338" s="274"/>
      <c r="ES338" s="274"/>
      <c r="ET338" s="274"/>
      <c r="EU338" s="274"/>
      <c r="EV338" s="274"/>
      <c r="EW338" s="274"/>
      <c r="EX338" s="274"/>
      <c r="EY338" s="274"/>
      <c r="EZ338" s="274"/>
      <c r="FA338" s="274"/>
      <c r="FB338" s="274"/>
      <c r="FC338" s="274"/>
      <c r="FD338" s="274"/>
      <c r="FE338" s="274"/>
      <c r="FF338" s="274"/>
      <c r="FG338" s="274"/>
      <c r="FH338" s="274"/>
      <c r="FI338" s="274"/>
      <c r="FJ338" s="274"/>
      <c r="FK338" s="274"/>
      <c r="FL338" s="274"/>
      <c r="FM338" s="274"/>
      <c r="FN338" s="274"/>
      <c r="FO338" s="274"/>
      <c r="FP338" s="274"/>
      <c r="FQ338" s="274"/>
      <c r="FR338" s="274"/>
      <c r="FS338" s="274"/>
      <c r="FT338" s="274"/>
      <c r="FU338" s="274"/>
      <c r="FV338" s="274"/>
      <c r="FW338" s="274"/>
      <c r="FX338" s="274"/>
      <c r="FY338" s="274"/>
      <c r="FZ338" s="274"/>
      <c r="GA338" s="274"/>
      <c r="GB338" s="274"/>
      <c r="GC338" s="274"/>
      <c r="GD338" s="274"/>
      <c r="GE338" s="274"/>
      <c r="GF338" s="274"/>
      <c r="GG338" s="274"/>
      <c r="GH338" s="274"/>
      <c r="GI338" s="274"/>
      <c r="GJ338" s="274"/>
      <c r="GK338" s="274"/>
      <c r="GL338" s="274"/>
      <c r="GM338" s="274"/>
      <c r="GN338" s="274"/>
      <c r="GO338" s="274"/>
      <c r="GP338" s="274"/>
      <c r="GQ338" s="274"/>
      <c r="GR338" s="274"/>
      <c r="GS338" s="274"/>
      <c r="GT338" s="274"/>
      <c r="GU338" s="274"/>
      <c r="GV338" s="274"/>
      <c r="GW338" s="274"/>
      <c r="GX338" s="274"/>
      <c r="GY338" s="274"/>
      <c r="GZ338" s="274"/>
      <c r="HA338" s="274"/>
      <c r="HB338" s="274"/>
      <c r="HC338" s="274"/>
      <c r="HD338" s="274"/>
      <c r="HE338" s="274"/>
      <c r="HF338" s="274"/>
      <c r="HG338" s="274"/>
      <c r="HH338" s="274"/>
      <c r="HI338" s="274"/>
      <c r="HJ338" s="274"/>
      <c r="HK338" s="274"/>
      <c r="HL338" s="274"/>
      <c r="HM338" s="274"/>
      <c r="HN338" s="274"/>
      <c r="HO338" s="274"/>
      <c r="HP338" s="274"/>
      <c r="HQ338" s="274"/>
      <c r="HR338" s="274"/>
      <c r="HS338" s="274"/>
      <c r="HT338" s="274"/>
      <c r="HU338" s="274"/>
      <c r="HV338" s="274"/>
      <c r="HW338" s="274"/>
      <c r="HX338" s="274"/>
      <c r="HY338" s="274"/>
      <c r="HZ338" s="274"/>
      <c r="IA338" s="274"/>
      <c r="IB338" s="274"/>
      <c r="IC338" s="274"/>
      <c r="ID338" s="274"/>
      <c r="IE338" s="274"/>
      <c r="IF338" s="274"/>
      <c r="IG338" s="274"/>
      <c r="IH338" s="274"/>
      <c r="II338" s="274"/>
      <c r="IJ338" s="274"/>
      <c r="IK338" s="274"/>
      <c r="IL338" s="274"/>
      <c r="IM338" s="274"/>
      <c r="IN338" s="274"/>
      <c r="IO338" s="274"/>
      <c r="IP338" s="274"/>
      <c r="IQ338" s="274"/>
      <c r="IR338" s="274"/>
      <c r="IS338" s="274"/>
      <c r="IT338" s="274"/>
      <c r="IU338" s="274"/>
      <c r="IV338" s="274"/>
    </row>
    <row r="339" spans="1:256" ht="39.6" hidden="1" x14ac:dyDescent="0.25">
      <c r="A339" s="265" t="s">
        <v>305</v>
      </c>
      <c r="B339" s="241" t="s">
        <v>466</v>
      </c>
      <c r="C339" s="241" t="s">
        <v>362</v>
      </c>
      <c r="D339" s="241" t="s">
        <v>196</v>
      </c>
      <c r="E339" s="256" t="s">
        <v>306</v>
      </c>
      <c r="F339" s="256"/>
      <c r="G339" s="242">
        <f>SUM(G341+G340)</f>
        <v>0</v>
      </c>
    </row>
    <row r="340" spans="1:256" ht="26.4" hidden="1" x14ac:dyDescent="0.25">
      <c r="A340" s="235" t="s">
        <v>468</v>
      </c>
      <c r="B340" s="237" t="s">
        <v>466</v>
      </c>
      <c r="C340" s="237" t="s">
        <v>362</v>
      </c>
      <c r="D340" s="237" t="s">
        <v>196</v>
      </c>
      <c r="E340" s="246" t="s">
        <v>306</v>
      </c>
      <c r="F340" s="256" t="s">
        <v>200</v>
      </c>
      <c r="G340" s="242">
        <v>0</v>
      </c>
    </row>
    <row r="341" spans="1:256" hidden="1" x14ac:dyDescent="0.25">
      <c r="A341" s="235" t="s">
        <v>208</v>
      </c>
      <c r="B341" s="237" t="s">
        <v>466</v>
      </c>
      <c r="C341" s="237" t="s">
        <v>362</v>
      </c>
      <c r="D341" s="237" t="s">
        <v>196</v>
      </c>
      <c r="E341" s="246" t="s">
        <v>306</v>
      </c>
      <c r="F341" s="246" t="s">
        <v>209</v>
      </c>
      <c r="G341" s="238">
        <v>0</v>
      </c>
    </row>
    <row r="342" spans="1:256" ht="79.2" x14ac:dyDescent="0.25">
      <c r="A342" s="239" t="s">
        <v>388</v>
      </c>
      <c r="B342" s="240" t="s">
        <v>466</v>
      </c>
      <c r="C342" s="241" t="s">
        <v>362</v>
      </c>
      <c r="D342" s="241" t="s">
        <v>196</v>
      </c>
      <c r="E342" s="241" t="s">
        <v>389</v>
      </c>
      <c r="F342" s="241"/>
      <c r="G342" s="273">
        <f>SUM(G343)</f>
        <v>3420</v>
      </c>
    </row>
    <row r="343" spans="1:256" ht="13.8" x14ac:dyDescent="0.3">
      <c r="A343" s="235" t="s">
        <v>208</v>
      </c>
      <c r="B343" s="246" t="s">
        <v>466</v>
      </c>
      <c r="C343" s="237" t="s">
        <v>362</v>
      </c>
      <c r="D343" s="237" t="s">
        <v>196</v>
      </c>
      <c r="E343" s="241" t="s">
        <v>389</v>
      </c>
      <c r="F343" s="237" t="s">
        <v>209</v>
      </c>
      <c r="G343" s="276">
        <v>3420</v>
      </c>
      <c r="H343" s="274"/>
      <c r="I343" s="274"/>
      <c r="J343" s="274"/>
      <c r="K343" s="274"/>
      <c r="L343" s="274"/>
      <c r="M343" s="274"/>
      <c r="N343" s="274"/>
      <c r="O343" s="274"/>
      <c r="P343" s="274"/>
      <c r="Q343" s="274"/>
      <c r="R343" s="274"/>
      <c r="S343" s="274"/>
      <c r="T343" s="274"/>
      <c r="U343" s="274"/>
      <c r="V343" s="274"/>
      <c r="W343" s="274"/>
      <c r="X343" s="274"/>
      <c r="Y343" s="274"/>
      <c r="Z343" s="274"/>
      <c r="AA343" s="274"/>
      <c r="AB343" s="274"/>
      <c r="AC343" s="274"/>
      <c r="AD343" s="274"/>
      <c r="AE343" s="274"/>
      <c r="AF343" s="274"/>
      <c r="AG343" s="274"/>
      <c r="AH343" s="274"/>
      <c r="AI343" s="274"/>
      <c r="AJ343" s="274"/>
      <c r="AK343" s="274"/>
      <c r="AL343" s="274"/>
      <c r="AM343" s="274"/>
      <c r="AN343" s="274"/>
      <c r="AO343" s="274"/>
      <c r="AP343" s="274"/>
      <c r="AQ343" s="274"/>
      <c r="AR343" s="274"/>
      <c r="AS343" s="274"/>
      <c r="AT343" s="274"/>
      <c r="AU343" s="274"/>
      <c r="AV343" s="274"/>
      <c r="AW343" s="274"/>
      <c r="AX343" s="274"/>
      <c r="AY343" s="274"/>
      <c r="AZ343" s="274"/>
      <c r="BA343" s="274"/>
      <c r="BB343" s="274"/>
      <c r="BC343" s="274"/>
      <c r="BD343" s="274"/>
      <c r="BE343" s="274"/>
      <c r="BF343" s="274"/>
      <c r="BG343" s="274"/>
      <c r="BH343" s="274"/>
      <c r="BI343" s="274"/>
      <c r="BJ343" s="274"/>
      <c r="BK343" s="274"/>
      <c r="BL343" s="274"/>
      <c r="BM343" s="274"/>
      <c r="BN343" s="274"/>
      <c r="BO343" s="274"/>
      <c r="BP343" s="274"/>
      <c r="BQ343" s="274"/>
      <c r="BR343" s="274"/>
      <c r="BS343" s="274"/>
      <c r="BT343" s="274"/>
      <c r="BU343" s="274"/>
      <c r="BV343" s="274"/>
      <c r="BW343" s="274"/>
      <c r="BX343" s="274"/>
      <c r="BY343" s="274"/>
      <c r="BZ343" s="274"/>
      <c r="CA343" s="274"/>
      <c r="CB343" s="274"/>
      <c r="CC343" s="274"/>
      <c r="CD343" s="274"/>
      <c r="CE343" s="274"/>
      <c r="CF343" s="274"/>
      <c r="CG343" s="274"/>
      <c r="CH343" s="274"/>
      <c r="CI343" s="274"/>
      <c r="CJ343" s="274"/>
      <c r="CK343" s="274"/>
      <c r="CL343" s="274"/>
      <c r="CM343" s="274"/>
      <c r="CN343" s="274"/>
      <c r="CO343" s="274"/>
      <c r="CP343" s="274"/>
      <c r="CQ343" s="274"/>
      <c r="CR343" s="274"/>
      <c r="CS343" s="274"/>
      <c r="CT343" s="274"/>
      <c r="CU343" s="274"/>
      <c r="CV343" s="274"/>
      <c r="CW343" s="274"/>
      <c r="CX343" s="274"/>
      <c r="CY343" s="274"/>
      <c r="CZ343" s="274"/>
      <c r="DA343" s="274"/>
      <c r="DB343" s="274"/>
      <c r="DC343" s="274"/>
      <c r="DD343" s="274"/>
      <c r="DE343" s="274"/>
      <c r="DF343" s="274"/>
      <c r="DG343" s="274"/>
      <c r="DH343" s="274"/>
      <c r="DI343" s="274"/>
      <c r="DJ343" s="274"/>
      <c r="DK343" s="274"/>
      <c r="DL343" s="274"/>
      <c r="DM343" s="274"/>
      <c r="DN343" s="274"/>
      <c r="DO343" s="274"/>
      <c r="DP343" s="274"/>
      <c r="DQ343" s="274"/>
      <c r="DR343" s="274"/>
      <c r="DS343" s="274"/>
      <c r="DT343" s="274"/>
      <c r="DU343" s="274"/>
      <c r="DV343" s="274"/>
      <c r="DW343" s="274"/>
      <c r="DX343" s="274"/>
      <c r="DY343" s="274"/>
      <c r="DZ343" s="274"/>
      <c r="EA343" s="274"/>
      <c r="EB343" s="274"/>
      <c r="EC343" s="274"/>
      <c r="ED343" s="274"/>
      <c r="EE343" s="274"/>
      <c r="EF343" s="274"/>
      <c r="EG343" s="274"/>
      <c r="EH343" s="274"/>
      <c r="EI343" s="274"/>
      <c r="EJ343" s="274"/>
      <c r="EK343" s="274"/>
      <c r="EL343" s="274"/>
      <c r="EM343" s="274"/>
      <c r="EN343" s="274"/>
      <c r="EO343" s="274"/>
      <c r="EP343" s="274"/>
      <c r="EQ343" s="274"/>
      <c r="ER343" s="274"/>
      <c r="ES343" s="274"/>
      <c r="ET343" s="274"/>
      <c r="EU343" s="274"/>
      <c r="EV343" s="274"/>
      <c r="EW343" s="274"/>
      <c r="EX343" s="274"/>
      <c r="EY343" s="274"/>
      <c r="EZ343" s="274"/>
      <c r="FA343" s="274"/>
      <c r="FB343" s="274"/>
      <c r="FC343" s="274"/>
      <c r="FD343" s="274"/>
      <c r="FE343" s="274"/>
      <c r="FF343" s="274"/>
      <c r="FG343" s="274"/>
      <c r="FH343" s="274"/>
      <c r="FI343" s="274"/>
      <c r="FJ343" s="274"/>
      <c r="FK343" s="274"/>
      <c r="FL343" s="274"/>
      <c r="FM343" s="274"/>
      <c r="FN343" s="274"/>
      <c r="FO343" s="274"/>
      <c r="FP343" s="274"/>
      <c r="FQ343" s="274"/>
      <c r="FR343" s="274"/>
      <c r="FS343" s="274"/>
      <c r="FT343" s="274"/>
      <c r="FU343" s="274"/>
      <c r="FV343" s="274"/>
      <c r="FW343" s="274"/>
      <c r="FX343" s="274"/>
      <c r="FY343" s="274"/>
      <c r="FZ343" s="274"/>
      <c r="GA343" s="274"/>
      <c r="GB343" s="274"/>
      <c r="GC343" s="274"/>
      <c r="GD343" s="274"/>
      <c r="GE343" s="274"/>
      <c r="GF343" s="274"/>
      <c r="GG343" s="274"/>
      <c r="GH343" s="274"/>
      <c r="GI343" s="274"/>
      <c r="GJ343" s="274"/>
      <c r="GK343" s="274"/>
      <c r="GL343" s="274"/>
      <c r="GM343" s="274"/>
      <c r="GN343" s="274"/>
      <c r="GO343" s="274"/>
      <c r="GP343" s="274"/>
      <c r="GQ343" s="274"/>
      <c r="GR343" s="274"/>
      <c r="GS343" s="274"/>
      <c r="GT343" s="274"/>
      <c r="GU343" s="274"/>
      <c r="GV343" s="274"/>
      <c r="GW343" s="274"/>
      <c r="GX343" s="274"/>
      <c r="GY343" s="274"/>
      <c r="GZ343" s="274"/>
      <c r="HA343" s="274"/>
      <c r="HB343" s="274"/>
      <c r="HC343" s="274"/>
      <c r="HD343" s="274"/>
      <c r="HE343" s="274"/>
      <c r="HF343" s="274"/>
      <c r="HG343" s="274"/>
      <c r="HH343" s="274"/>
      <c r="HI343" s="274"/>
      <c r="HJ343" s="274"/>
      <c r="HK343" s="274"/>
      <c r="HL343" s="274"/>
      <c r="HM343" s="274"/>
      <c r="HN343" s="274"/>
      <c r="HO343" s="274"/>
      <c r="HP343" s="274"/>
      <c r="HQ343" s="274"/>
      <c r="HR343" s="274"/>
      <c r="HS343" s="274"/>
      <c r="HT343" s="274"/>
      <c r="HU343" s="274"/>
      <c r="HV343" s="274"/>
      <c r="HW343" s="274"/>
      <c r="HX343" s="274"/>
      <c r="HY343" s="274"/>
      <c r="HZ343" s="274"/>
      <c r="IA343" s="274"/>
      <c r="IB343" s="274"/>
      <c r="IC343" s="274"/>
      <c r="ID343" s="274"/>
      <c r="IE343" s="274"/>
      <c r="IF343" s="274"/>
      <c r="IG343" s="274"/>
      <c r="IH343" s="274"/>
      <c r="II343" s="274"/>
      <c r="IJ343" s="274"/>
      <c r="IK343" s="274"/>
      <c r="IL343" s="274"/>
      <c r="IM343" s="274"/>
      <c r="IN343" s="274"/>
      <c r="IO343" s="274"/>
      <c r="IP343" s="274"/>
      <c r="IQ343" s="274"/>
      <c r="IR343" s="274"/>
      <c r="IS343" s="274"/>
      <c r="IT343" s="274"/>
      <c r="IU343" s="274"/>
      <c r="IV343" s="274"/>
    </row>
    <row r="344" spans="1:256" s="166" customFormat="1" ht="37.5" hidden="1" customHeight="1" x14ac:dyDescent="0.25">
      <c r="A344" s="239" t="s">
        <v>521</v>
      </c>
      <c r="B344" s="240" t="s">
        <v>466</v>
      </c>
      <c r="C344" s="241" t="s">
        <v>362</v>
      </c>
      <c r="D344" s="241" t="s">
        <v>196</v>
      </c>
      <c r="E344" s="241" t="s">
        <v>391</v>
      </c>
      <c r="F344" s="241"/>
      <c r="G344" s="273">
        <f>SUM(G345)</f>
        <v>0</v>
      </c>
      <c r="H344" s="207"/>
      <c r="I344" s="207"/>
      <c r="J344" s="207"/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  <c r="W344" s="207"/>
      <c r="X344" s="207"/>
      <c r="Y344" s="207"/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  <c r="AS344" s="207"/>
      <c r="AT344" s="207"/>
      <c r="AU344" s="207"/>
      <c r="AV344" s="207"/>
      <c r="AW344" s="207"/>
      <c r="AX344" s="207"/>
      <c r="AY344" s="207"/>
      <c r="AZ344" s="207"/>
      <c r="BA344" s="207"/>
      <c r="BB344" s="207"/>
      <c r="BC344" s="207"/>
      <c r="BD344" s="207"/>
      <c r="BE344" s="207"/>
      <c r="BF344" s="207"/>
      <c r="BG344" s="207"/>
      <c r="BH344" s="207"/>
      <c r="BI344" s="207"/>
      <c r="BJ344" s="207"/>
      <c r="BK344" s="207"/>
      <c r="BL344" s="207"/>
      <c r="BM344" s="207"/>
      <c r="BN344" s="207"/>
      <c r="BO344" s="207"/>
      <c r="BP344" s="207"/>
      <c r="BQ344" s="207"/>
      <c r="BR344" s="207"/>
      <c r="BS344" s="207"/>
      <c r="BT344" s="207"/>
      <c r="BU344" s="207"/>
      <c r="BV344" s="207"/>
      <c r="BW344" s="207"/>
      <c r="BX344" s="207"/>
      <c r="BY344" s="207"/>
      <c r="BZ344" s="207"/>
      <c r="CA344" s="207"/>
      <c r="CB344" s="207"/>
      <c r="CC344" s="207"/>
      <c r="CD344" s="207"/>
      <c r="CE344" s="207"/>
      <c r="CF344" s="207"/>
      <c r="CG344" s="207"/>
      <c r="CH344" s="207"/>
      <c r="CI344" s="207"/>
      <c r="CJ344" s="207"/>
      <c r="CK344" s="207"/>
      <c r="CL344" s="207"/>
      <c r="CM344" s="207"/>
      <c r="CN344" s="207"/>
      <c r="CO344" s="207"/>
      <c r="CP344" s="207"/>
      <c r="CQ344" s="207"/>
      <c r="CR344" s="207"/>
      <c r="CS344" s="207"/>
      <c r="CT344" s="207"/>
      <c r="CU344" s="207"/>
      <c r="CV344" s="207"/>
      <c r="CW344" s="207"/>
      <c r="CX344" s="207"/>
      <c r="CY344" s="207"/>
      <c r="CZ344" s="207"/>
      <c r="DA344" s="207"/>
      <c r="DB344" s="207"/>
      <c r="DC344" s="207"/>
      <c r="DD344" s="207"/>
      <c r="DE344" s="207"/>
      <c r="DF344" s="207"/>
      <c r="DG344" s="207"/>
      <c r="DH344" s="207"/>
      <c r="DI344" s="207"/>
      <c r="DJ344" s="207"/>
      <c r="DK344" s="207"/>
      <c r="DL344" s="207"/>
      <c r="DM344" s="207"/>
      <c r="DN344" s="207"/>
      <c r="DO344" s="207"/>
      <c r="DP344" s="207"/>
      <c r="DQ344" s="207"/>
      <c r="DR344" s="207"/>
      <c r="DS344" s="207"/>
      <c r="DT344" s="207"/>
      <c r="DU344" s="207"/>
      <c r="DV344" s="207"/>
      <c r="DW344" s="207"/>
      <c r="DX344" s="207"/>
      <c r="DY344" s="207"/>
      <c r="DZ344" s="207"/>
      <c r="EA344" s="207"/>
      <c r="EB344" s="207"/>
      <c r="EC344" s="207"/>
      <c r="ED344" s="207"/>
      <c r="EE344" s="207"/>
      <c r="EF344" s="207"/>
      <c r="EG344" s="207"/>
      <c r="EH344" s="207"/>
      <c r="EI344" s="207"/>
      <c r="EJ344" s="207"/>
      <c r="EK344" s="207"/>
      <c r="EL344" s="207"/>
      <c r="EM344" s="207"/>
      <c r="EN344" s="207"/>
      <c r="EO344" s="207"/>
      <c r="EP344" s="207"/>
      <c r="EQ344" s="207"/>
      <c r="ER344" s="207"/>
      <c r="ES344" s="207"/>
      <c r="ET344" s="207"/>
      <c r="EU344" s="207"/>
      <c r="EV344" s="207"/>
      <c r="EW344" s="207"/>
      <c r="EX344" s="207"/>
      <c r="EY344" s="207"/>
      <c r="EZ344" s="207"/>
      <c r="FA344" s="207"/>
      <c r="FB344" s="207"/>
      <c r="FC344" s="207"/>
      <c r="FD344" s="207"/>
      <c r="FE344" s="207"/>
      <c r="FF344" s="207"/>
      <c r="FG344" s="207"/>
      <c r="FH344" s="207"/>
      <c r="FI344" s="207"/>
      <c r="FJ344" s="207"/>
      <c r="FK344" s="207"/>
      <c r="FL344" s="207"/>
      <c r="FM344" s="207"/>
      <c r="FN344" s="207"/>
      <c r="FO344" s="207"/>
      <c r="FP344" s="207"/>
      <c r="FQ344" s="207"/>
      <c r="FR344" s="207"/>
      <c r="FS344" s="207"/>
      <c r="FT344" s="207"/>
      <c r="FU344" s="207"/>
      <c r="FV344" s="207"/>
      <c r="FW344" s="207"/>
      <c r="FX344" s="207"/>
      <c r="FY344" s="207"/>
      <c r="FZ344" s="207"/>
      <c r="GA344" s="207"/>
      <c r="GB344" s="207"/>
      <c r="GC344" s="207"/>
      <c r="GD344" s="207"/>
      <c r="GE344" s="207"/>
      <c r="GF344" s="207"/>
      <c r="GG344" s="207"/>
      <c r="GH344" s="207"/>
      <c r="GI344" s="207"/>
      <c r="GJ344" s="207"/>
      <c r="GK344" s="207"/>
      <c r="GL344" s="207"/>
      <c r="GM344" s="207"/>
      <c r="GN344" s="207"/>
      <c r="GO344" s="207"/>
      <c r="GP344" s="207"/>
      <c r="GQ344" s="207"/>
      <c r="GR344" s="207"/>
      <c r="GS344" s="207"/>
      <c r="GT344" s="207"/>
      <c r="GU344" s="207"/>
      <c r="GV344" s="207"/>
      <c r="GW344" s="207"/>
      <c r="GX344" s="207"/>
      <c r="GY344" s="207"/>
      <c r="GZ344" s="207"/>
      <c r="HA344" s="207"/>
      <c r="HB344" s="207"/>
      <c r="HC344" s="207"/>
      <c r="HD344" s="207"/>
      <c r="HE344" s="207"/>
      <c r="HF344" s="207"/>
      <c r="HG344" s="207"/>
      <c r="HH344" s="207"/>
      <c r="HI344" s="207"/>
      <c r="HJ344" s="207"/>
      <c r="HK344" s="207"/>
      <c r="HL344" s="207"/>
      <c r="HM344" s="207"/>
      <c r="HN344" s="207"/>
      <c r="HO344" s="207"/>
      <c r="HP344" s="207"/>
      <c r="HQ344" s="207"/>
      <c r="HR344" s="207"/>
      <c r="HS344" s="207"/>
      <c r="HT344" s="207"/>
      <c r="HU344" s="207"/>
      <c r="HV344" s="207"/>
      <c r="HW344" s="207"/>
      <c r="HX344" s="207"/>
      <c r="HY344" s="207"/>
      <c r="HZ344" s="207"/>
      <c r="IA344" s="207"/>
      <c r="IB344" s="207"/>
      <c r="IC344" s="207"/>
      <c r="ID344" s="207"/>
      <c r="IE344" s="207"/>
      <c r="IF344" s="207"/>
      <c r="IG344" s="207"/>
      <c r="IH344" s="207"/>
      <c r="II344" s="207"/>
      <c r="IJ344" s="207"/>
      <c r="IK344" s="207"/>
      <c r="IL344" s="207"/>
      <c r="IM344" s="207"/>
      <c r="IN344" s="207"/>
      <c r="IO344" s="207"/>
      <c r="IP344" s="207"/>
      <c r="IQ344" s="207"/>
      <c r="IR344" s="207"/>
      <c r="IS344" s="207"/>
      <c r="IT344" s="207"/>
      <c r="IU344" s="207"/>
      <c r="IV344" s="207"/>
    </row>
    <row r="345" spans="1:256" ht="26.4" hidden="1" x14ac:dyDescent="0.25">
      <c r="A345" s="235" t="s">
        <v>468</v>
      </c>
      <c r="B345" s="237" t="s">
        <v>466</v>
      </c>
      <c r="C345" s="237" t="s">
        <v>362</v>
      </c>
      <c r="D345" s="237" t="s">
        <v>196</v>
      </c>
      <c r="E345" s="237" t="s">
        <v>391</v>
      </c>
      <c r="F345" s="237" t="s">
        <v>200</v>
      </c>
      <c r="G345" s="276">
        <v>0</v>
      </c>
    </row>
    <row r="346" spans="1:256" ht="79.2" x14ac:dyDescent="0.25">
      <c r="A346" s="265" t="s">
        <v>535</v>
      </c>
      <c r="B346" s="256" t="s">
        <v>466</v>
      </c>
      <c r="C346" s="256" t="s">
        <v>362</v>
      </c>
      <c r="D346" s="256" t="s">
        <v>196</v>
      </c>
      <c r="E346" s="256" t="s">
        <v>393</v>
      </c>
      <c r="F346" s="256"/>
      <c r="G346" s="242">
        <f>SUM(G347)</f>
        <v>450</v>
      </c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6"/>
      <c r="CD346" s="166"/>
      <c r="CE346" s="166"/>
      <c r="CF346" s="166"/>
      <c r="CG346" s="166"/>
      <c r="CH346" s="166"/>
      <c r="CI346" s="166"/>
      <c r="CJ346" s="166"/>
      <c r="CK346" s="166"/>
      <c r="CL346" s="166"/>
      <c r="CM346" s="166"/>
      <c r="CN346" s="166"/>
      <c r="CO346" s="166"/>
      <c r="CP346" s="166"/>
      <c r="CQ346" s="166"/>
      <c r="CR346" s="166"/>
      <c r="CS346" s="166"/>
      <c r="CT346" s="166"/>
      <c r="CU346" s="166"/>
      <c r="CV346" s="166"/>
      <c r="CW346" s="166"/>
      <c r="CX346" s="166"/>
      <c r="CY346" s="166"/>
      <c r="CZ346" s="166"/>
      <c r="DA346" s="166"/>
      <c r="DB346" s="166"/>
      <c r="DC346" s="166"/>
      <c r="DD346" s="166"/>
      <c r="DE346" s="166"/>
      <c r="DF346" s="166"/>
      <c r="DG346" s="166"/>
      <c r="DH346" s="166"/>
      <c r="DI346" s="166"/>
      <c r="DJ346" s="166"/>
      <c r="DK346" s="166"/>
      <c r="DL346" s="166"/>
      <c r="DM346" s="166"/>
      <c r="DN346" s="166"/>
      <c r="DO346" s="166"/>
      <c r="DP346" s="166"/>
      <c r="DQ346" s="166"/>
      <c r="DR346" s="166"/>
      <c r="DS346" s="166"/>
      <c r="DT346" s="166"/>
      <c r="DU346" s="166"/>
      <c r="DV346" s="166"/>
      <c r="DW346" s="166"/>
      <c r="DX346" s="166"/>
      <c r="DY346" s="166"/>
      <c r="DZ346" s="166"/>
      <c r="EA346" s="166"/>
      <c r="EB346" s="166"/>
      <c r="EC346" s="166"/>
      <c r="ED346" s="166"/>
      <c r="EE346" s="166"/>
      <c r="EF346" s="166"/>
      <c r="EG346" s="166"/>
      <c r="EH346" s="166"/>
      <c r="EI346" s="166"/>
      <c r="EJ346" s="166"/>
      <c r="EK346" s="166"/>
      <c r="EL346" s="166"/>
      <c r="EM346" s="166"/>
      <c r="EN346" s="166"/>
      <c r="EO346" s="166"/>
      <c r="EP346" s="166"/>
      <c r="EQ346" s="166"/>
      <c r="ER346" s="166"/>
      <c r="ES346" s="166"/>
      <c r="ET346" s="166"/>
      <c r="EU346" s="166"/>
      <c r="EV346" s="166"/>
      <c r="EW346" s="166"/>
      <c r="EX346" s="166"/>
      <c r="EY346" s="166"/>
      <c r="EZ346" s="166"/>
      <c r="FA346" s="166"/>
      <c r="FB346" s="166"/>
      <c r="FC346" s="166"/>
      <c r="FD346" s="166"/>
      <c r="FE346" s="166"/>
      <c r="FF346" s="166"/>
      <c r="FG346" s="166"/>
      <c r="FH346" s="166"/>
      <c r="FI346" s="166"/>
      <c r="FJ346" s="166"/>
      <c r="FK346" s="166"/>
      <c r="FL346" s="166"/>
      <c r="FM346" s="166"/>
      <c r="FN346" s="166"/>
      <c r="FO346" s="166"/>
      <c r="FP346" s="166"/>
      <c r="FQ346" s="166"/>
      <c r="FR346" s="166"/>
      <c r="FS346" s="166"/>
      <c r="FT346" s="166"/>
      <c r="FU346" s="166"/>
      <c r="FV346" s="166"/>
      <c r="FW346" s="166"/>
      <c r="FX346" s="166"/>
      <c r="FY346" s="166"/>
      <c r="FZ346" s="166"/>
      <c r="GA346" s="166"/>
      <c r="GB346" s="166"/>
      <c r="GC346" s="166"/>
      <c r="GD346" s="166"/>
      <c r="GE346" s="166"/>
      <c r="GF346" s="166"/>
      <c r="GG346" s="166"/>
      <c r="GH346" s="166"/>
      <c r="GI346" s="166"/>
      <c r="GJ346" s="166"/>
      <c r="GK346" s="166"/>
      <c r="GL346" s="166"/>
      <c r="GM346" s="166"/>
      <c r="GN346" s="166"/>
      <c r="GO346" s="166"/>
      <c r="GP346" s="166"/>
      <c r="GQ346" s="166"/>
      <c r="GR346" s="166"/>
      <c r="GS346" s="166"/>
      <c r="GT346" s="166"/>
      <c r="GU346" s="166"/>
      <c r="GV346" s="166"/>
      <c r="GW346" s="166"/>
      <c r="GX346" s="166"/>
      <c r="GY346" s="166"/>
      <c r="GZ346" s="166"/>
      <c r="HA346" s="166"/>
      <c r="HB346" s="166"/>
      <c r="HC346" s="166"/>
      <c r="HD346" s="166"/>
      <c r="HE346" s="166"/>
      <c r="HF346" s="166"/>
      <c r="HG346" s="166"/>
      <c r="HH346" s="166"/>
      <c r="HI346" s="166"/>
      <c r="HJ346" s="166"/>
      <c r="HK346" s="166"/>
      <c r="HL346" s="166"/>
      <c r="HM346" s="166"/>
      <c r="HN346" s="166"/>
      <c r="HO346" s="166"/>
      <c r="HP346" s="166"/>
      <c r="HQ346" s="166"/>
      <c r="HR346" s="166"/>
      <c r="HS346" s="166"/>
      <c r="HT346" s="166"/>
      <c r="HU346" s="166"/>
      <c r="HV346" s="166"/>
      <c r="HW346" s="166"/>
      <c r="HX346" s="166"/>
      <c r="HY346" s="166"/>
      <c r="HZ346" s="166"/>
      <c r="IA346" s="166"/>
      <c r="IB346" s="166"/>
      <c r="IC346" s="166"/>
      <c r="ID346" s="166"/>
      <c r="IE346" s="166"/>
      <c r="IF346" s="166"/>
      <c r="IG346" s="166"/>
      <c r="IH346" s="166"/>
      <c r="II346" s="166"/>
      <c r="IJ346" s="166"/>
      <c r="IK346" s="166"/>
      <c r="IL346" s="166"/>
      <c r="IM346" s="166"/>
      <c r="IN346" s="166"/>
      <c r="IO346" s="166"/>
      <c r="IP346" s="166"/>
      <c r="IQ346" s="166"/>
      <c r="IR346" s="166"/>
      <c r="IS346" s="166"/>
      <c r="IT346" s="166"/>
      <c r="IU346" s="166"/>
      <c r="IV346" s="166"/>
    </row>
    <row r="347" spans="1:256" ht="26.4" x14ac:dyDescent="0.25">
      <c r="A347" s="235" t="s">
        <v>468</v>
      </c>
      <c r="B347" s="246" t="s">
        <v>466</v>
      </c>
      <c r="C347" s="246" t="s">
        <v>362</v>
      </c>
      <c r="D347" s="246" t="s">
        <v>196</v>
      </c>
      <c r="E347" s="246" t="s">
        <v>393</v>
      </c>
      <c r="F347" s="246" t="s">
        <v>200</v>
      </c>
      <c r="G347" s="238">
        <v>450</v>
      </c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7"/>
      <c r="BQ347" s="167"/>
      <c r="BR347" s="167"/>
      <c r="BS347" s="167"/>
      <c r="BT347" s="167"/>
      <c r="BU347" s="167"/>
      <c r="BV347" s="167"/>
      <c r="BW347" s="167"/>
      <c r="BX347" s="167"/>
      <c r="BY347" s="167"/>
      <c r="BZ347" s="167"/>
      <c r="CA347" s="167"/>
      <c r="CB347" s="167"/>
      <c r="CC347" s="167"/>
      <c r="CD347" s="167"/>
      <c r="CE347" s="167"/>
      <c r="CF347" s="167"/>
      <c r="CG347" s="167"/>
      <c r="CH347" s="167"/>
      <c r="CI347" s="167"/>
      <c r="CJ347" s="167"/>
      <c r="CK347" s="167"/>
      <c r="CL347" s="167"/>
      <c r="CM347" s="167"/>
      <c r="CN347" s="167"/>
      <c r="CO347" s="167"/>
      <c r="CP347" s="167"/>
      <c r="CQ347" s="167"/>
      <c r="CR347" s="167"/>
      <c r="CS347" s="167"/>
      <c r="CT347" s="167"/>
      <c r="CU347" s="167"/>
      <c r="CV347" s="167"/>
      <c r="CW347" s="167"/>
      <c r="CX347" s="167"/>
      <c r="CY347" s="167"/>
      <c r="CZ347" s="167"/>
      <c r="DA347" s="167"/>
      <c r="DB347" s="167"/>
      <c r="DC347" s="167"/>
      <c r="DD347" s="167"/>
      <c r="DE347" s="167"/>
      <c r="DF347" s="167"/>
      <c r="DG347" s="167"/>
      <c r="DH347" s="167"/>
      <c r="DI347" s="167"/>
      <c r="DJ347" s="167"/>
      <c r="DK347" s="167"/>
      <c r="DL347" s="167"/>
      <c r="DM347" s="167"/>
      <c r="DN347" s="167"/>
      <c r="DO347" s="167"/>
      <c r="DP347" s="167"/>
      <c r="DQ347" s="167"/>
      <c r="DR347" s="167"/>
      <c r="DS347" s="167"/>
      <c r="DT347" s="167"/>
      <c r="DU347" s="167"/>
      <c r="DV347" s="167"/>
      <c r="DW347" s="167"/>
      <c r="DX347" s="167"/>
      <c r="DY347" s="167"/>
      <c r="DZ347" s="167"/>
      <c r="EA347" s="167"/>
      <c r="EB347" s="167"/>
      <c r="EC347" s="167"/>
      <c r="ED347" s="167"/>
      <c r="EE347" s="167"/>
      <c r="EF347" s="167"/>
      <c r="EG347" s="167"/>
      <c r="EH347" s="167"/>
      <c r="EI347" s="167"/>
      <c r="EJ347" s="167"/>
      <c r="EK347" s="167"/>
      <c r="EL347" s="167"/>
      <c r="EM347" s="167"/>
      <c r="EN347" s="167"/>
      <c r="EO347" s="167"/>
      <c r="EP347" s="167"/>
      <c r="EQ347" s="167"/>
      <c r="ER347" s="167"/>
      <c r="ES347" s="167"/>
      <c r="ET347" s="167"/>
      <c r="EU347" s="167"/>
      <c r="EV347" s="167"/>
      <c r="EW347" s="167"/>
      <c r="EX347" s="167"/>
      <c r="EY347" s="167"/>
      <c r="EZ347" s="167"/>
      <c r="FA347" s="167"/>
      <c r="FB347" s="167"/>
      <c r="FC347" s="167"/>
      <c r="FD347" s="167"/>
      <c r="FE347" s="167"/>
      <c r="FF347" s="167"/>
      <c r="FG347" s="167"/>
      <c r="FH347" s="167"/>
      <c r="FI347" s="167"/>
      <c r="FJ347" s="167"/>
      <c r="FK347" s="167"/>
      <c r="FL347" s="167"/>
      <c r="FM347" s="167"/>
      <c r="FN347" s="167"/>
      <c r="FO347" s="167"/>
      <c r="FP347" s="167"/>
      <c r="FQ347" s="167"/>
      <c r="FR347" s="167"/>
      <c r="FS347" s="167"/>
      <c r="FT347" s="167"/>
      <c r="FU347" s="167"/>
      <c r="FV347" s="167"/>
      <c r="FW347" s="167"/>
      <c r="FX347" s="167"/>
      <c r="FY347" s="167"/>
      <c r="FZ347" s="167"/>
      <c r="GA347" s="167"/>
      <c r="GB347" s="167"/>
      <c r="GC347" s="167"/>
      <c r="GD347" s="167"/>
      <c r="GE347" s="167"/>
      <c r="GF347" s="167"/>
      <c r="GG347" s="167"/>
      <c r="GH347" s="167"/>
      <c r="GI347" s="167"/>
      <c r="GJ347" s="167"/>
      <c r="GK347" s="167"/>
      <c r="GL347" s="167"/>
      <c r="GM347" s="167"/>
      <c r="GN347" s="167"/>
      <c r="GO347" s="167"/>
      <c r="GP347" s="167"/>
      <c r="GQ347" s="167"/>
      <c r="GR347" s="167"/>
      <c r="GS347" s="167"/>
      <c r="GT347" s="167"/>
      <c r="GU347" s="167"/>
      <c r="GV347" s="167"/>
      <c r="GW347" s="167"/>
      <c r="GX347" s="167"/>
      <c r="GY347" s="167"/>
      <c r="GZ347" s="167"/>
      <c r="HA347" s="167"/>
      <c r="HB347" s="167"/>
      <c r="HC347" s="167"/>
      <c r="HD347" s="167"/>
      <c r="HE347" s="167"/>
      <c r="HF347" s="167"/>
      <c r="HG347" s="167"/>
      <c r="HH347" s="167"/>
      <c r="HI347" s="167"/>
      <c r="HJ347" s="167"/>
      <c r="HK347" s="167"/>
      <c r="HL347" s="167"/>
      <c r="HM347" s="167"/>
      <c r="HN347" s="167"/>
      <c r="HO347" s="167"/>
      <c r="HP347" s="167"/>
      <c r="HQ347" s="167"/>
      <c r="HR347" s="167"/>
      <c r="HS347" s="167"/>
      <c r="HT347" s="167"/>
      <c r="HU347" s="167"/>
      <c r="HV347" s="167"/>
      <c r="HW347" s="167"/>
      <c r="HX347" s="167"/>
      <c r="HY347" s="167"/>
      <c r="HZ347" s="167"/>
      <c r="IA347" s="167"/>
      <c r="IB347" s="167"/>
      <c r="IC347" s="167"/>
      <c r="ID347" s="167"/>
      <c r="IE347" s="167"/>
      <c r="IF347" s="167"/>
      <c r="IG347" s="167"/>
      <c r="IH347" s="167"/>
      <c r="II347" s="167"/>
      <c r="IJ347" s="167"/>
      <c r="IK347" s="167"/>
      <c r="IL347" s="167"/>
      <c r="IM347" s="167"/>
      <c r="IN347" s="167"/>
      <c r="IO347" s="167"/>
      <c r="IP347" s="167"/>
      <c r="IQ347" s="167"/>
      <c r="IR347" s="167"/>
      <c r="IS347" s="167"/>
      <c r="IT347" s="167"/>
      <c r="IU347" s="167"/>
      <c r="IV347" s="167"/>
    </row>
    <row r="348" spans="1:256" s="166" customFormat="1" ht="13.8" x14ac:dyDescent="0.25">
      <c r="A348" s="301" t="s">
        <v>394</v>
      </c>
      <c r="B348" s="227" t="s">
        <v>466</v>
      </c>
      <c r="C348" s="250" t="s">
        <v>362</v>
      </c>
      <c r="D348" s="250" t="s">
        <v>202</v>
      </c>
      <c r="E348" s="250"/>
      <c r="F348" s="250"/>
      <c r="G348" s="302">
        <f>SUM(G349)</f>
        <v>23393</v>
      </c>
      <c r="H348" s="207"/>
      <c r="I348" s="207"/>
      <c r="J348" s="207"/>
      <c r="K348" s="207"/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07"/>
      <c r="W348" s="207"/>
      <c r="X348" s="207"/>
      <c r="Y348" s="207"/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  <c r="AS348" s="207"/>
      <c r="AT348" s="207"/>
      <c r="AU348" s="207"/>
      <c r="AV348" s="207"/>
      <c r="AW348" s="207"/>
      <c r="AX348" s="207"/>
      <c r="AY348" s="207"/>
      <c r="AZ348" s="207"/>
      <c r="BA348" s="207"/>
      <c r="BB348" s="207"/>
      <c r="BC348" s="207"/>
      <c r="BD348" s="207"/>
      <c r="BE348" s="207"/>
      <c r="BF348" s="207"/>
      <c r="BG348" s="207"/>
      <c r="BH348" s="207"/>
      <c r="BI348" s="207"/>
      <c r="BJ348" s="207"/>
      <c r="BK348" s="207"/>
      <c r="BL348" s="207"/>
      <c r="BM348" s="207"/>
      <c r="BN348" s="207"/>
      <c r="BO348" s="207"/>
      <c r="BP348" s="207"/>
      <c r="BQ348" s="207"/>
      <c r="BR348" s="207"/>
      <c r="BS348" s="207"/>
      <c r="BT348" s="207"/>
      <c r="BU348" s="207"/>
      <c r="BV348" s="207"/>
      <c r="BW348" s="207"/>
      <c r="BX348" s="207"/>
      <c r="BY348" s="207"/>
      <c r="BZ348" s="207"/>
      <c r="CA348" s="207"/>
      <c r="CB348" s="207"/>
      <c r="CC348" s="207"/>
      <c r="CD348" s="207"/>
      <c r="CE348" s="207"/>
      <c r="CF348" s="207"/>
      <c r="CG348" s="207"/>
      <c r="CH348" s="207"/>
      <c r="CI348" s="207"/>
      <c r="CJ348" s="207"/>
      <c r="CK348" s="207"/>
      <c r="CL348" s="207"/>
      <c r="CM348" s="207"/>
      <c r="CN348" s="207"/>
      <c r="CO348" s="207"/>
      <c r="CP348" s="207"/>
      <c r="CQ348" s="207"/>
      <c r="CR348" s="207"/>
      <c r="CS348" s="207"/>
      <c r="CT348" s="207"/>
      <c r="CU348" s="207"/>
      <c r="CV348" s="207"/>
      <c r="CW348" s="207"/>
      <c r="CX348" s="207"/>
      <c r="CY348" s="207"/>
      <c r="CZ348" s="207"/>
      <c r="DA348" s="207"/>
      <c r="DB348" s="207"/>
      <c r="DC348" s="207"/>
      <c r="DD348" s="207"/>
      <c r="DE348" s="207"/>
      <c r="DF348" s="207"/>
      <c r="DG348" s="207"/>
      <c r="DH348" s="207"/>
      <c r="DI348" s="207"/>
      <c r="DJ348" s="207"/>
      <c r="DK348" s="207"/>
      <c r="DL348" s="207"/>
      <c r="DM348" s="207"/>
      <c r="DN348" s="207"/>
      <c r="DO348" s="207"/>
      <c r="DP348" s="207"/>
      <c r="DQ348" s="207"/>
      <c r="DR348" s="207"/>
      <c r="DS348" s="207"/>
      <c r="DT348" s="207"/>
      <c r="DU348" s="207"/>
      <c r="DV348" s="207"/>
      <c r="DW348" s="207"/>
      <c r="DX348" s="207"/>
      <c r="DY348" s="207"/>
      <c r="DZ348" s="207"/>
      <c r="EA348" s="207"/>
      <c r="EB348" s="207"/>
      <c r="EC348" s="207"/>
      <c r="ED348" s="207"/>
      <c r="EE348" s="207"/>
      <c r="EF348" s="207"/>
      <c r="EG348" s="207"/>
      <c r="EH348" s="207"/>
      <c r="EI348" s="207"/>
      <c r="EJ348" s="207"/>
      <c r="EK348" s="207"/>
      <c r="EL348" s="207"/>
      <c r="EM348" s="207"/>
      <c r="EN348" s="207"/>
      <c r="EO348" s="207"/>
      <c r="EP348" s="207"/>
      <c r="EQ348" s="207"/>
      <c r="ER348" s="207"/>
      <c r="ES348" s="207"/>
      <c r="ET348" s="207"/>
      <c r="EU348" s="207"/>
      <c r="EV348" s="207"/>
      <c r="EW348" s="207"/>
      <c r="EX348" s="207"/>
      <c r="EY348" s="207"/>
      <c r="EZ348" s="207"/>
      <c r="FA348" s="207"/>
      <c r="FB348" s="207"/>
      <c r="FC348" s="207"/>
      <c r="FD348" s="207"/>
      <c r="FE348" s="207"/>
      <c r="FF348" s="207"/>
      <c r="FG348" s="207"/>
      <c r="FH348" s="207"/>
      <c r="FI348" s="207"/>
      <c r="FJ348" s="207"/>
      <c r="FK348" s="207"/>
      <c r="FL348" s="207"/>
      <c r="FM348" s="207"/>
      <c r="FN348" s="207"/>
      <c r="FO348" s="207"/>
      <c r="FP348" s="207"/>
      <c r="FQ348" s="207"/>
      <c r="FR348" s="207"/>
      <c r="FS348" s="207"/>
      <c r="FT348" s="207"/>
      <c r="FU348" s="207"/>
      <c r="FV348" s="207"/>
      <c r="FW348" s="207"/>
      <c r="FX348" s="207"/>
      <c r="FY348" s="207"/>
      <c r="FZ348" s="207"/>
      <c r="GA348" s="207"/>
      <c r="GB348" s="207"/>
      <c r="GC348" s="207"/>
      <c r="GD348" s="207"/>
      <c r="GE348" s="207"/>
      <c r="GF348" s="207"/>
      <c r="GG348" s="207"/>
      <c r="GH348" s="207"/>
      <c r="GI348" s="207"/>
      <c r="GJ348" s="207"/>
      <c r="GK348" s="207"/>
      <c r="GL348" s="207"/>
      <c r="GM348" s="207"/>
      <c r="GN348" s="207"/>
      <c r="GO348" s="207"/>
      <c r="GP348" s="207"/>
      <c r="GQ348" s="207"/>
      <c r="GR348" s="207"/>
      <c r="GS348" s="207"/>
      <c r="GT348" s="207"/>
      <c r="GU348" s="207"/>
      <c r="GV348" s="207"/>
      <c r="GW348" s="207"/>
      <c r="GX348" s="207"/>
      <c r="GY348" s="207"/>
      <c r="GZ348" s="207"/>
      <c r="HA348" s="207"/>
      <c r="HB348" s="207"/>
      <c r="HC348" s="207"/>
      <c r="HD348" s="207"/>
      <c r="HE348" s="207"/>
      <c r="HF348" s="207"/>
      <c r="HG348" s="207"/>
      <c r="HH348" s="207"/>
      <c r="HI348" s="207"/>
      <c r="HJ348" s="207"/>
      <c r="HK348" s="207"/>
      <c r="HL348" s="207"/>
      <c r="HM348" s="207"/>
      <c r="HN348" s="207"/>
      <c r="HO348" s="207"/>
      <c r="HP348" s="207"/>
      <c r="HQ348" s="207"/>
      <c r="HR348" s="207"/>
      <c r="HS348" s="207"/>
      <c r="HT348" s="207"/>
      <c r="HU348" s="207"/>
      <c r="HV348" s="207"/>
      <c r="HW348" s="207"/>
      <c r="HX348" s="207"/>
      <c r="HY348" s="207"/>
      <c r="HZ348" s="207"/>
      <c r="IA348" s="207"/>
      <c r="IB348" s="207"/>
      <c r="IC348" s="207"/>
      <c r="ID348" s="207"/>
      <c r="IE348" s="207"/>
      <c r="IF348" s="207"/>
      <c r="IG348" s="207"/>
      <c r="IH348" s="207"/>
      <c r="II348" s="207"/>
      <c r="IJ348" s="207"/>
      <c r="IK348" s="207"/>
      <c r="IL348" s="207"/>
      <c r="IM348" s="207"/>
      <c r="IN348" s="207"/>
      <c r="IO348" s="207"/>
      <c r="IP348" s="207"/>
      <c r="IQ348" s="207"/>
      <c r="IR348" s="207"/>
      <c r="IS348" s="207"/>
      <c r="IT348" s="207"/>
      <c r="IU348" s="207"/>
      <c r="IV348" s="207"/>
    </row>
    <row r="349" spans="1:256" ht="27.6" x14ac:dyDescent="0.25">
      <c r="A349" s="301" t="s">
        <v>395</v>
      </c>
      <c r="B349" s="315">
        <v>510</v>
      </c>
      <c r="C349" s="250" t="s">
        <v>362</v>
      </c>
      <c r="D349" s="250" t="s">
        <v>202</v>
      </c>
      <c r="E349" s="250"/>
      <c r="F349" s="250"/>
      <c r="G349" s="302">
        <f>SUM(G350)</f>
        <v>23393</v>
      </c>
    </row>
    <row r="350" spans="1:256" ht="16.5" customHeight="1" x14ac:dyDescent="0.3">
      <c r="A350" s="309" t="s">
        <v>396</v>
      </c>
      <c r="B350" s="288">
        <v>510</v>
      </c>
      <c r="C350" s="232" t="s">
        <v>362</v>
      </c>
      <c r="D350" s="232" t="s">
        <v>202</v>
      </c>
      <c r="E350" s="232"/>
      <c r="F350" s="232"/>
      <c r="G350" s="281">
        <f>SUM(G351+G353+G355)</f>
        <v>23393</v>
      </c>
    </row>
    <row r="351" spans="1:256" x14ac:dyDescent="0.25">
      <c r="A351" s="291" t="s">
        <v>397</v>
      </c>
      <c r="B351" s="293">
        <v>510</v>
      </c>
      <c r="C351" s="237" t="s">
        <v>362</v>
      </c>
      <c r="D351" s="237" t="s">
        <v>202</v>
      </c>
      <c r="E351" s="237" t="s">
        <v>398</v>
      </c>
      <c r="F351" s="237"/>
      <c r="G351" s="276">
        <f>SUM(G352)</f>
        <v>6000</v>
      </c>
    </row>
    <row r="352" spans="1:256" s="167" customFormat="1" x14ac:dyDescent="0.25">
      <c r="A352" s="239" t="s">
        <v>208</v>
      </c>
      <c r="B352" s="303">
        <v>510</v>
      </c>
      <c r="C352" s="241" t="s">
        <v>362</v>
      </c>
      <c r="D352" s="241" t="s">
        <v>202</v>
      </c>
      <c r="E352" s="241" t="s">
        <v>398</v>
      </c>
      <c r="F352" s="241" t="s">
        <v>209</v>
      </c>
      <c r="G352" s="273">
        <v>6000</v>
      </c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  <c r="AS352" s="207"/>
      <c r="AT352" s="207"/>
      <c r="AU352" s="207"/>
      <c r="AV352" s="207"/>
      <c r="AW352" s="207"/>
      <c r="AX352" s="207"/>
      <c r="AY352" s="207"/>
      <c r="AZ352" s="207"/>
      <c r="BA352" s="207"/>
      <c r="BB352" s="207"/>
      <c r="BC352" s="207"/>
      <c r="BD352" s="207"/>
      <c r="BE352" s="207"/>
      <c r="BF352" s="207"/>
      <c r="BG352" s="207"/>
      <c r="BH352" s="207"/>
      <c r="BI352" s="207"/>
      <c r="BJ352" s="207"/>
      <c r="BK352" s="207"/>
      <c r="BL352" s="207"/>
      <c r="BM352" s="207"/>
      <c r="BN352" s="207"/>
      <c r="BO352" s="207"/>
      <c r="BP352" s="207"/>
      <c r="BQ352" s="207"/>
      <c r="BR352" s="207"/>
      <c r="BS352" s="207"/>
      <c r="BT352" s="207"/>
      <c r="BU352" s="207"/>
      <c r="BV352" s="207"/>
      <c r="BW352" s="207"/>
      <c r="BX352" s="207"/>
      <c r="BY352" s="207"/>
      <c r="BZ352" s="207"/>
      <c r="CA352" s="207"/>
      <c r="CB352" s="207"/>
      <c r="CC352" s="207"/>
      <c r="CD352" s="207"/>
      <c r="CE352" s="207"/>
      <c r="CF352" s="207"/>
      <c r="CG352" s="207"/>
      <c r="CH352" s="207"/>
      <c r="CI352" s="207"/>
      <c r="CJ352" s="207"/>
      <c r="CK352" s="207"/>
      <c r="CL352" s="207"/>
      <c r="CM352" s="207"/>
      <c r="CN352" s="207"/>
      <c r="CO352" s="207"/>
      <c r="CP352" s="207"/>
      <c r="CQ352" s="207"/>
      <c r="CR352" s="207"/>
      <c r="CS352" s="207"/>
      <c r="CT352" s="207"/>
      <c r="CU352" s="207"/>
      <c r="CV352" s="207"/>
      <c r="CW352" s="207"/>
      <c r="CX352" s="207"/>
      <c r="CY352" s="207"/>
      <c r="CZ352" s="207"/>
      <c r="DA352" s="207"/>
      <c r="DB352" s="207"/>
      <c r="DC352" s="207"/>
      <c r="DD352" s="207"/>
      <c r="DE352" s="207"/>
      <c r="DF352" s="207"/>
      <c r="DG352" s="207"/>
      <c r="DH352" s="207"/>
      <c r="DI352" s="207"/>
      <c r="DJ352" s="207"/>
      <c r="DK352" s="207"/>
      <c r="DL352" s="207"/>
      <c r="DM352" s="207"/>
      <c r="DN352" s="207"/>
      <c r="DO352" s="207"/>
      <c r="DP352" s="207"/>
      <c r="DQ352" s="207"/>
      <c r="DR352" s="207"/>
      <c r="DS352" s="207"/>
      <c r="DT352" s="207"/>
      <c r="DU352" s="207"/>
      <c r="DV352" s="207"/>
      <c r="DW352" s="207"/>
      <c r="DX352" s="207"/>
      <c r="DY352" s="207"/>
      <c r="DZ352" s="207"/>
      <c r="EA352" s="207"/>
      <c r="EB352" s="207"/>
      <c r="EC352" s="207"/>
      <c r="ED352" s="207"/>
      <c r="EE352" s="207"/>
      <c r="EF352" s="207"/>
      <c r="EG352" s="207"/>
      <c r="EH352" s="207"/>
      <c r="EI352" s="207"/>
      <c r="EJ352" s="207"/>
      <c r="EK352" s="207"/>
      <c r="EL352" s="207"/>
      <c r="EM352" s="207"/>
      <c r="EN352" s="207"/>
      <c r="EO352" s="207"/>
      <c r="EP352" s="207"/>
      <c r="EQ352" s="207"/>
      <c r="ER352" s="207"/>
      <c r="ES352" s="207"/>
      <c r="ET352" s="207"/>
      <c r="EU352" s="207"/>
      <c r="EV352" s="207"/>
      <c r="EW352" s="207"/>
      <c r="EX352" s="207"/>
      <c r="EY352" s="207"/>
      <c r="EZ352" s="207"/>
      <c r="FA352" s="207"/>
      <c r="FB352" s="207"/>
      <c r="FC352" s="207"/>
      <c r="FD352" s="207"/>
      <c r="FE352" s="207"/>
      <c r="FF352" s="207"/>
      <c r="FG352" s="207"/>
      <c r="FH352" s="207"/>
      <c r="FI352" s="207"/>
      <c r="FJ352" s="207"/>
      <c r="FK352" s="207"/>
      <c r="FL352" s="207"/>
      <c r="FM352" s="207"/>
      <c r="FN352" s="207"/>
      <c r="FO352" s="207"/>
      <c r="FP352" s="207"/>
      <c r="FQ352" s="207"/>
      <c r="FR352" s="207"/>
      <c r="FS352" s="207"/>
      <c r="FT352" s="207"/>
      <c r="FU352" s="207"/>
      <c r="FV352" s="207"/>
      <c r="FW352" s="207"/>
      <c r="FX352" s="207"/>
      <c r="FY352" s="207"/>
      <c r="FZ352" s="207"/>
      <c r="GA352" s="207"/>
      <c r="GB352" s="207"/>
      <c r="GC352" s="207"/>
      <c r="GD352" s="207"/>
      <c r="GE352" s="207"/>
      <c r="GF352" s="207"/>
      <c r="GG352" s="207"/>
      <c r="GH352" s="207"/>
      <c r="GI352" s="207"/>
      <c r="GJ352" s="207"/>
      <c r="GK352" s="207"/>
      <c r="GL352" s="207"/>
      <c r="GM352" s="207"/>
      <c r="GN352" s="207"/>
      <c r="GO352" s="207"/>
      <c r="GP352" s="207"/>
      <c r="GQ352" s="207"/>
      <c r="GR352" s="207"/>
      <c r="GS352" s="207"/>
      <c r="GT352" s="207"/>
      <c r="GU352" s="207"/>
      <c r="GV352" s="207"/>
      <c r="GW352" s="207"/>
      <c r="GX352" s="207"/>
      <c r="GY352" s="207"/>
      <c r="GZ352" s="207"/>
      <c r="HA352" s="207"/>
      <c r="HB352" s="207"/>
      <c r="HC352" s="207"/>
      <c r="HD352" s="207"/>
      <c r="HE352" s="207"/>
      <c r="HF352" s="207"/>
      <c r="HG352" s="207"/>
      <c r="HH352" s="207"/>
      <c r="HI352" s="207"/>
      <c r="HJ352" s="207"/>
      <c r="HK352" s="207"/>
      <c r="HL352" s="207"/>
      <c r="HM352" s="207"/>
      <c r="HN352" s="207"/>
      <c r="HO352" s="207"/>
      <c r="HP352" s="207"/>
      <c r="HQ352" s="207"/>
      <c r="HR352" s="207"/>
      <c r="HS352" s="207"/>
      <c r="HT352" s="207"/>
      <c r="HU352" s="207"/>
      <c r="HV352" s="207"/>
      <c r="HW352" s="207"/>
      <c r="HX352" s="207"/>
      <c r="HY352" s="207"/>
      <c r="HZ352" s="207"/>
      <c r="IA352" s="207"/>
      <c r="IB352" s="207"/>
      <c r="IC352" s="207"/>
      <c r="ID352" s="207"/>
      <c r="IE352" s="207"/>
      <c r="IF352" s="207"/>
      <c r="IG352" s="207"/>
      <c r="IH352" s="207"/>
      <c r="II352" s="207"/>
      <c r="IJ352" s="207"/>
      <c r="IK352" s="207"/>
      <c r="IL352" s="207"/>
      <c r="IM352" s="207"/>
      <c r="IN352" s="207"/>
      <c r="IO352" s="207"/>
      <c r="IP352" s="207"/>
      <c r="IQ352" s="207"/>
      <c r="IR352" s="207"/>
      <c r="IS352" s="207"/>
      <c r="IT352" s="207"/>
      <c r="IU352" s="207"/>
      <c r="IV352" s="207"/>
    </row>
    <row r="353" spans="1:256" x14ac:dyDescent="0.25">
      <c r="A353" s="291" t="s">
        <v>399</v>
      </c>
      <c r="B353" s="293">
        <v>510</v>
      </c>
      <c r="C353" s="237" t="s">
        <v>362</v>
      </c>
      <c r="D353" s="237" t="s">
        <v>202</v>
      </c>
      <c r="E353" s="237" t="s">
        <v>400</v>
      </c>
      <c r="F353" s="237"/>
      <c r="G353" s="276">
        <f>SUM(G354)</f>
        <v>5750</v>
      </c>
    </row>
    <row r="354" spans="1:256" x14ac:dyDescent="0.25">
      <c r="A354" s="239" t="s">
        <v>208</v>
      </c>
      <c r="B354" s="303">
        <v>510</v>
      </c>
      <c r="C354" s="241" t="s">
        <v>362</v>
      </c>
      <c r="D354" s="241" t="s">
        <v>202</v>
      </c>
      <c r="E354" s="241" t="s">
        <v>400</v>
      </c>
      <c r="F354" s="241" t="s">
        <v>209</v>
      </c>
      <c r="G354" s="273">
        <v>5750</v>
      </c>
    </row>
    <row r="355" spans="1:256" s="257" customFormat="1" ht="13.8" x14ac:dyDescent="0.25">
      <c r="A355" s="291" t="s">
        <v>397</v>
      </c>
      <c r="B355" s="293">
        <v>510</v>
      </c>
      <c r="C355" s="237" t="s">
        <v>362</v>
      </c>
      <c r="D355" s="237" t="s">
        <v>202</v>
      </c>
      <c r="E355" s="237" t="s">
        <v>401</v>
      </c>
      <c r="F355" s="237"/>
      <c r="G355" s="276">
        <f>SUM(G356)</f>
        <v>11643</v>
      </c>
      <c r="H355" s="207"/>
      <c r="I355" s="207"/>
      <c r="J355" s="207"/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  <c r="BI355" s="207"/>
      <c r="BJ355" s="207"/>
      <c r="BK355" s="207"/>
      <c r="BL355" s="207"/>
      <c r="BM355" s="207"/>
      <c r="BN355" s="207"/>
      <c r="BO355" s="207"/>
      <c r="BP355" s="207"/>
      <c r="BQ355" s="207"/>
      <c r="BR355" s="207"/>
      <c r="BS355" s="207"/>
      <c r="BT355" s="207"/>
      <c r="BU355" s="207"/>
      <c r="BV355" s="207"/>
      <c r="BW355" s="207"/>
      <c r="BX355" s="207"/>
      <c r="BY355" s="207"/>
      <c r="BZ355" s="207"/>
      <c r="CA355" s="207"/>
      <c r="CB355" s="207"/>
      <c r="CC355" s="207"/>
      <c r="CD355" s="207"/>
      <c r="CE355" s="207"/>
      <c r="CF355" s="207"/>
      <c r="CG355" s="207"/>
      <c r="CH355" s="207"/>
      <c r="CI355" s="207"/>
      <c r="CJ355" s="207"/>
      <c r="CK355" s="207"/>
      <c r="CL355" s="207"/>
      <c r="CM355" s="207"/>
      <c r="CN355" s="207"/>
      <c r="CO355" s="207"/>
      <c r="CP355" s="207"/>
      <c r="CQ355" s="207"/>
      <c r="CR355" s="207"/>
      <c r="CS355" s="207"/>
      <c r="CT355" s="207"/>
      <c r="CU355" s="207"/>
      <c r="CV355" s="207"/>
      <c r="CW355" s="207"/>
      <c r="CX355" s="207"/>
      <c r="CY355" s="207"/>
      <c r="CZ355" s="207"/>
      <c r="DA355" s="207"/>
      <c r="DB355" s="207"/>
      <c r="DC355" s="207"/>
      <c r="DD355" s="207"/>
      <c r="DE355" s="207"/>
      <c r="DF355" s="207"/>
      <c r="DG355" s="207"/>
      <c r="DH355" s="207"/>
      <c r="DI355" s="207"/>
      <c r="DJ355" s="207"/>
      <c r="DK355" s="207"/>
      <c r="DL355" s="207"/>
      <c r="DM355" s="207"/>
      <c r="DN355" s="207"/>
      <c r="DO355" s="207"/>
      <c r="DP355" s="207"/>
      <c r="DQ355" s="207"/>
      <c r="DR355" s="207"/>
      <c r="DS355" s="207"/>
      <c r="DT355" s="207"/>
      <c r="DU355" s="207"/>
      <c r="DV355" s="207"/>
      <c r="DW355" s="207"/>
      <c r="DX355" s="207"/>
      <c r="DY355" s="207"/>
      <c r="DZ355" s="207"/>
      <c r="EA355" s="207"/>
      <c r="EB355" s="207"/>
      <c r="EC355" s="207"/>
      <c r="ED355" s="207"/>
      <c r="EE355" s="207"/>
      <c r="EF355" s="207"/>
      <c r="EG355" s="207"/>
      <c r="EH355" s="207"/>
      <c r="EI355" s="207"/>
      <c r="EJ355" s="207"/>
      <c r="EK355" s="207"/>
      <c r="EL355" s="207"/>
      <c r="EM355" s="207"/>
      <c r="EN355" s="207"/>
      <c r="EO355" s="207"/>
      <c r="EP355" s="207"/>
      <c r="EQ355" s="207"/>
      <c r="ER355" s="207"/>
      <c r="ES355" s="207"/>
      <c r="ET355" s="207"/>
      <c r="EU355" s="207"/>
      <c r="EV355" s="207"/>
      <c r="EW355" s="207"/>
      <c r="EX355" s="207"/>
      <c r="EY355" s="207"/>
      <c r="EZ355" s="207"/>
      <c r="FA355" s="207"/>
      <c r="FB355" s="207"/>
      <c r="FC355" s="207"/>
      <c r="FD355" s="207"/>
      <c r="FE355" s="207"/>
      <c r="FF355" s="207"/>
      <c r="FG355" s="207"/>
      <c r="FH355" s="207"/>
      <c r="FI355" s="207"/>
      <c r="FJ355" s="207"/>
      <c r="FK355" s="207"/>
      <c r="FL355" s="207"/>
      <c r="FM355" s="207"/>
      <c r="FN355" s="207"/>
      <c r="FO355" s="207"/>
      <c r="FP355" s="207"/>
      <c r="FQ355" s="207"/>
      <c r="FR355" s="207"/>
      <c r="FS355" s="207"/>
      <c r="FT355" s="207"/>
      <c r="FU355" s="207"/>
      <c r="FV355" s="207"/>
      <c r="FW355" s="207"/>
      <c r="FX355" s="207"/>
      <c r="FY355" s="207"/>
      <c r="FZ355" s="207"/>
      <c r="GA355" s="207"/>
      <c r="GB355" s="207"/>
      <c r="GC355" s="207"/>
      <c r="GD355" s="207"/>
      <c r="GE355" s="207"/>
      <c r="GF355" s="207"/>
      <c r="GG355" s="207"/>
      <c r="GH355" s="207"/>
      <c r="GI355" s="207"/>
      <c r="GJ355" s="207"/>
      <c r="GK355" s="207"/>
      <c r="GL355" s="207"/>
      <c r="GM355" s="207"/>
      <c r="GN355" s="207"/>
      <c r="GO355" s="207"/>
      <c r="GP355" s="207"/>
      <c r="GQ355" s="207"/>
      <c r="GR355" s="207"/>
      <c r="GS355" s="207"/>
      <c r="GT355" s="207"/>
      <c r="GU355" s="207"/>
      <c r="GV355" s="207"/>
      <c r="GW355" s="207"/>
      <c r="GX355" s="207"/>
      <c r="GY355" s="207"/>
      <c r="GZ355" s="207"/>
      <c r="HA355" s="207"/>
      <c r="HB355" s="207"/>
      <c r="HC355" s="207"/>
      <c r="HD355" s="207"/>
      <c r="HE355" s="207"/>
      <c r="HF355" s="207"/>
      <c r="HG355" s="207"/>
      <c r="HH355" s="207"/>
      <c r="HI355" s="207"/>
      <c r="HJ355" s="207"/>
      <c r="HK355" s="207"/>
      <c r="HL355" s="207"/>
      <c r="HM355" s="207"/>
      <c r="HN355" s="207"/>
      <c r="HO355" s="207"/>
      <c r="HP355" s="207"/>
      <c r="HQ355" s="207"/>
      <c r="HR355" s="207"/>
      <c r="HS355" s="207"/>
      <c r="HT355" s="207"/>
      <c r="HU355" s="207"/>
      <c r="HV355" s="207"/>
      <c r="HW355" s="207"/>
      <c r="HX355" s="207"/>
      <c r="HY355" s="207"/>
      <c r="HZ355" s="207"/>
      <c r="IA355" s="207"/>
      <c r="IB355" s="207"/>
      <c r="IC355" s="207"/>
      <c r="ID355" s="207"/>
      <c r="IE355" s="207"/>
      <c r="IF355" s="207"/>
      <c r="IG355" s="207"/>
      <c r="IH355" s="207"/>
      <c r="II355" s="207"/>
      <c r="IJ355" s="207"/>
      <c r="IK355" s="207"/>
      <c r="IL355" s="207"/>
      <c r="IM355" s="207"/>
      <c r="IN355" s="207"/>
      <c r="IO355" s="207"/>
      <c r="IP355" s="207"/>
      <c r="IQ355" s="207"/>
      <c r="IR355" s="207"/>
      <c r="IS355" s="207"/>
      <c r="IT355" s="207"/>
      <c r="IU355" s="207"/>
      <c r="IV355" s="207"/>
    </row>
    <row r="356" spans="1:256" x14ac:dyDescent="0.25">
      <c r="A356" s="239" t="s">
        <v>208</v>
      </c>
      <c r="B356" s="303">
        <v>510</v>
      </c>
      <c r="C356" s="241" t="s">
        <v>362</v>
      </c>
      <c r="D356" s="241" t="s">
        <v>202</v>
      </c>
      <c r="E356" s="241" t="s">
        <v>401</v>
      </c>
      <c r="F356" s="241" t="s">
        <v>209</v>
      </c>
      <c r="G356" s="273">
        <v>11643</v>
      </c>
    </row>
    <row r="357" spans="1:256" s="166" customFormat="1" ht="31.2" x14ac:dyDescent="0.3">
      <c r="A357" s="271" t="s">
        <v>402</v>
      </c>
      <c r="B357" s="287">
        <v>510</v>
      </c>
      <c r="C357" s="267" t="s">
        <v>362</v>
      </c>
      <c r="D357" s="267" t="s">
        <v>312</v>
      </c>
      <c r="E357" s="267"/>
      <c r="F357" s="267"/>
      <c r="G357" s="268">
        <f>SUM(G358)</f>
        <v>6354.99</v>
      </c>
      <c r="H357" s="207"/>
      <c r="I357" s="207"/>
      <c r="J357" s="207"/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  <c r="W357" s="207"/>
      <c r="X357" s="207"/>
      <c r="Y357" s="207"/>
      <c r="Z357" s="207"/>
      <c r="AA357" s="207"/>
      <c r="AB357" s="207"/>
      <c r="AC357" s="207"/>
      <c r="AD357" s="207"/>
      <c r="AE357" s="207"/>
      <c r="AF357" s="207"/>
      <c r="AG357" s="207"/>
      <c r="AH357" s="207"/>
      <c r="AI357" s="207"/>
      <c r="AJ357" s="207"/>
      <c r="AK357" s="207"/>
      <c r="AL357" s="207"/>
      <c r="AM357" s="207"/>
      <c r="AN357" s="207"/>
      <c r="AO357" s="207"/>
      <c r="AP357" s="207"/>
      <c r="AQ357" s="207"/>
      <c r="AR357" s="207"/>
      <c r="AS357" s="207"/>
      <c r="AT357" s="207"/>
      <c r="AU357" s="207"/>
      <c r="AV357" s="207"/>
      <c r="AW357" s="207"/>
      <c r="AX357" s="207"/>
      <c r="AY357" s="207"/>
      <c r="AZ357" s="207"/>
      <c r="BA357" s="207"/>
      <c r="BB357" s="207"/>
      <c r="BC357" s="207"/>
      <c r="BD357" s="207"/>
      <c r="BE357" s="207"/>
      <c r="BF357" s="207"/>
      <c r="BG357" s="207"/>
      <c r="BH357" s="207"/>
      <c r="BI357" s="207"/>
      <c r="BJ357" s="207"/>
      <c r="BK357" s="207"/>
      <c r="BL357" s="207"/>
      <c r="BM357" s="207"/>
      <c r="BN357" s="207"/>
      <c r="BO357" s="207"/>
      <c r="BP357" s="207"/>
      <c r="BQ357" s="207"/>
      <c r="BR357" s="207"/>
      <c r="BS357" s="207"/>
      <c r="BT357" s="207"/>
      <c r="BU357" s="207"/>
      <c r="BV357" s="207"/>
      <c r="BW357" s="207"/>
      <c r="BX357" s="207"/>
      <c r="BY357" s="207"/>
      <c r="BZ357" s="207"/>
      <c r="CA357" s="207"/>
      <c r="CB357" s="207"/>
      <c r="CC357" s="207"/>
      <c r="CD357" s="207"/>
      <c r="CE357" s="207"/>
      <c r="CF357" s="207"/>
      <c r="CG357" s="207"/>
      <c r="CH357" s="207"/>
      <c r="CI357" s="207"/>
      <c r="CJ357" s="207"/>
      <c r="CK357" s="207"/>
      <c r="CL357" s="207"/>
      <c r="CM357" s="207"/>
      <c r="CN357" s="207"/>
      <c r="CO357" s="207"/>
      <c r="CP357" s="207"/>
      <c r="CQ357" s="207"/>
      <c r="CR357" s="207"/>
      <c r="CS357" s="207"/>
      <c r="CT357" s="207"/>
      <c r="CU357" s="207"/>
      <c r="CV357" s="207"/>
      <c r="CW357" s="207"/>
      <c r="CX357" s="207"/>
      <c r="CY357" s="207"/>
      <c r="CZ357" s="207"/>
      <c r="DA357" s="207"/>
      <c r="DB357" s="207"/>
      <c r="DC357" s="207"/>
      <c r="DD357" s="207"/>
      <c r="DE357" s="207"/>
      <c r="DF357" s="207"/>
      <c r="DG357" s="207"/>
      <c r="DH357" s="207"/>
      <c r="DI357" s="207"/>
      <c r="DJ357" s="207"/>
      <c r="DK357" s="207"/>
      <c r="DL357" s="207"/>
      <c r="DM357" s="207"/>
      <c r="DN357" s="207"/>
      <c r="DO357" s="207"/>
      <c r="DP357" s="207"/>
      <c r="DQ357" s="207"/>
      <c r="DR357" s="207"/>
      <c r="DS357" s="207"/>
      <c r="DT357" s="207"/>
      <c r="DU357" s="207"/>
      <c r="DV357" s="207"/>
      <c r="DW357" s="207"/>
      <c r="DX357" s="207"/>
      <c r="DY357" s="207"/>
      <c r="DZ357" s="207"/>
      <c r="EA357" s="207"/>
      <c r="EB357" s="207"/>
      <c r="EC357" s="207"/>
      <c r="ED357" s="207"/>
      <c r="EE357" s="207"/>
      <c r="EF357" s="207"/>
      <c r="EG357" s="207"/>
      <c r="EH357" s="207"/>
      <c r="EI357" s="207"/>
      <c r="EJ357" s="207"/>
      <c r="EK357" s="207"/>
      <c r="EL357" s="207"/>
      <c r="EM357" s="207"/>
      <c r="EN357" s="207"/>
      <c r="EO357" s="207"/>
      <c r="EP357" s="207"/>
      <c r="EQ357" s="207"/>
      <c r="ER357" s="207"/>
      <c r="ES357" s="207"/>
      <c r="ET357" s="207"/>
      <c r="EU357" s="207"/>
      <c r="EV357" s="207"/>
      <c r="EW357" s="207"/>
      <c r="EX357" s="207"/>
      <c r="EY357" s="207"/>
      <c r="EZ357" s="207"/>
      <c r="FA357" s="207"/>
      <c r="FB357" s="207"/>
      <c r="FC357" s="207"/>
      <c r="FD357" s="207"/>
      <c r="FE357" s="207"/>
      <c r="FF357" s="207"/>
      <c r="FG357" s="207"/>
      <c r="FH357" s="207"/>
      <c r="FI357" s="207"/>
      <c r="FJ357" s="207"/>
      <c r="FK357" s="207"/>
      <c r="FL357" s="207"/>
      <c r="FM357" s="207"/>
      <c r="FN357" s="207"/>
      <c r="FO357" s="207"/>
      <c r="FP357" s="207"/>
      <c r="FQ357" s="207"/>
      <c r="FR357" s="207"/>
      <c r="FS357" s="207"/>
      <c r="FT357" s="207"/>
      <c r="FU357" s="207"/>
      <c r="FV357" s="207"/>
      <c r="FW357" s="207"/>
      <c r="FX357" s="207"/>
      <c r="FY357" s="207"/>
      <c r="FZ357" s="207"/>
      <c r="GA357" s="207"/>
      <c r="GB357" s="207"/>
      <c r="GC357" s="207"/>
      <c r="GD357" s="207"/>
      <c r="GE357" s="207"/>
      <c r="GF357" s="207"/>
      <c r="GG357" s="207"/>
      <c r="GH357" s="207"/>
      <c r="GI357" s="207"/>
      <c r="GJ357" s="207"/>
      <c r="GK357" s="207"/>
      <c r="GL357" s="207"/>
      <c r="GM357" s="207"/>
      <c r="GN357" s="207"/>
      <c r="GO357" s="207"/>
      <c r="GP357" s="207"/>
      <c r="GQ357" s="207"/>
      <c r="GR357" s="207"/>
      <c r="GS357" s="207"/>
      <c r="GT357" s="207"/>
      <c r="GU357" s="207"/>
      <c r="GV357" s="207"/>
      <c r="GW357" s="207"/>
      <c r="GX357" s="207"/>
      <c r="GY357" s="207"/>
      <c r="GZ357" s="207"/>
      <c r="HA357" s="207"/>
      <c r="HB357" s="207"/>
      <c r="HC357" s="207"/>
      <c r="HD357" s="207"/>
      <c r="HE357" s="207"/>
      <c r="HF357" s="207"/>
      <c r="HG357" s="207"/>
      <c r="HH357" s="207"/>
      <c r="HI357" s="207"/>
      <c r="HJ357" s="207"/>
      <c r="HK357" s="207"/>
      <c r="HL357" s="207"/>
      <c r="HM357" s="207"/>
      <c r="HN357" s="207"/>
      <c r="HO357" s="207"/>
      <c r="HP357" s="207"/>
      <c r="HQ357" s="207"/>
      <c r="HR357" s="207"/>
      <c r="HS357" s="207"/>
      <c r="HT357" s="207"/>
      <c r="HU357" s="207"/>
      <c r="HV357" s="207"/>
      <c r="HW357" s="207"/>
      <c r="HX357" s="207"/>
      <c r="HY357" s="207"/>
      <c r="HZ357" s="207"/>
      <c r="IA357" s="207"/>
      <c r="IB357" s="207"/>
      <c r="IC357" s="207"/>
      <c r="ID357" s="207"/>
      <c r="IE357" s="207"/>
      <c r="IF357" s="207"/>
      <c r="IG357" s="207"/>
      <c r="IH357" s="207"/>
      <c r="II357" s="207"/>
      <c r="IJ357" s="207"/>
      <c r="IK357" s="207"/>
      <c r="IL357" s="207"/>
      <c r="IM357" s="207"/>
      <c r="IN357" s="207"/>
      <c r="IO357" s="207"/>
      <c r="IP357" s="207"/>
      <c r="IQ357" s="207"/>
      <c r="IR357" s="207"/>
      <c r="IS357" s="207"/>
      <c r="IT357" s="207"/>
      <c r="IU357" s="207"/>
      <c r="IV357" s="207"/>
    </row>
    <row r="358" spans="1:256" ht="26.4" x14ac:dyDescent="0.25">
      <c r="A358" s="225" t="s">
        <v>227</v>
      </c>
      <c r="B358" s="287">
        <v>510</v>
      </c>
      <c r="C358" s="226" t="s">
        <v>362</v>
      </c>
      <c r="D358" s="226" t="s">
        <v>312</v>
      </c>
      <c r="E358" s="226"/>
      <c r="F358" s="226"/>
      <c r="G358" s="228">
        <f>SUM(G359+G367+G370)</f>
        <v>6354.99</v>
      </c>
    </row>
    <row r="359" spans="1:256" s="167" customFormat="1" x14ac:dyDescent="0.25">
      <c r="A359" s="239" t="s">
        <v>198</v>
      </c>
      <c r="B359" s="303">
        <v>510</v>
      </c>
      <c r="C359" s="256" t="s">
        <v>362</v>
      </c>
      <c r="D359" s="256" t="s">
        <v>312</v>
      </c>
      <c r="E359" s="256"/>
      <c r="F359" s="256"/>
      <c r="G359" s="242">
        <f>SUM(G363+G360)</f>
        <v>2468.52</v>
      </c>
      <c r="H359" s="207"/>
      <c r="I359" s="207"/>
      <c r="J359" s="207"/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  <c r="W359" s="207"/>
      <c r="X359" s="207"/>
      <c r="Y359" s="207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  <c r="AS359" s="207"/>
      <c r="AT359" s="207"/>
      <c r="AU359" s="207"/>
      <c r="AV359" s="207"/>
      <c r="AW359" s="207"/>
      <c r="AX359" s="207"/>
      <c r="AY359" s="207"/>
      <c r="AZ359" s="207"/>
      <c r="BA359" s="207"/>
      <c r="BB359" s="207"/>
      <c r="BC359" s="207"/>
      <c r="BD359" s="207"/>
      <c r="BE359" s="207"/>
      <c r="BF359" s="207"/>
      <c r="BG359" s="207"/>
      <c r="BH359" s="207"/>
      <c r="BI359" s="207"/>
      <c r="BJ359" s="207"/>
      <c r="BK359" s="207"/>
      <c r="BL359" s="207"/>
      <c r="BM359" s="207"/>
      <c r="BN359" s="207"/>
      <c r="BO359" s="207"/>
      <c r="BP359" s="207"/>
      <c r="BQ359" s="207"/>
      <c r="BR359" s="207"/>
      <c r="BS359" s="207"/>
      <c r="BT359" s="207"/>
      <c r="BU359" s="207"/>
      <c r="BV359" s="207"/>
      <c r="BW359" s="207"/>
      <c r="BX359" s="207"/>
      <c r="BY359" s="207"/>
      <c r="BZ359" s="207"/>
      <c r="CA359" s="207"/>
      <c r="CB359" s="207"/>
      <c r="CC359" s="207"/>
      <c r="CD359" s="207"/>
      <c r="CE359" s="207"/>
      <c r="CF359" s="207"/>
      <c r="CG359" s="207"/>
      <c r="CH359" s="207"/>
      <c r="CI359" s="207"/>
      <c r="CJ359" s="207"/>
      <c r="CK359" s="207"/>
      <c r="CL359" s="207"/>
      <c r="CM359" s="207"/>
      <c r="CN359" s="207"/>
      <c r="CO359" s="207"/>
      <c r="CP359" s="207"/>
      <c r="CQ359" s="207"/>
      <c r="CR359" s="207"/>
      <c r="CS359" s="207"/>
      <c r="CT359" s="207"/>
      <c r="CU359" s="207"/>
      <c r="CV359" s="207"/>
      <c r="CW359" s="207"/>
      <c r="CX359" s="207"/>
      <c r="CY359" s="207"/>
      <c r="CZ359" s="207"/>
      <c r="DA359" s="207"/>
      <c r="DB359" s="207"/>
      <c r="DC359" s="207"/>
      <c r="DD359" s="207"/>
      <c r="DE359" s="207"/>
      <c r="DF359" s="207"/>
      <c r="DG359" s="207"/>
      <c r="DH359" s="207"/>
      <c r="DI359" s="207"/>
      <c r="DJ359" s="207"/>
      <c r="DK359" s="207"/>
      <c r="DL359" s="207"/>
      <c r="DM359" s="207"/>
      <c r="DN359" s="207"/>
      <c r="DO359" s="207"/>
      <c r="DP359" s="207"/>
      <c r="DQ359" s="207"/>
      <c r="DR359" s="207"/>
      <c r="DS359" s="207"/>
      <c r="DT359" s="207"/>
      <c r="DU359" s="207"/>
      <c r="DV359" s="207"/>
      <c r="DW359" s="207"/>
      <c r="DX359" s="207"/>
      <c r="DY359" s="207"/>
      <c r="DZ359" s="207"/>
      <c r="EA359" s="207"/>
      <c r="EB359" s="207"/>
      <c r="EC359" s="207"/>
      <c r="ED359" s="207"/>
      <c r="EE359" s="207"/>
      <c r="EF359" s="207"/>
      <c r="EG359" s="207"/>
      <c r="EH359" s="207"/>
      <c r="EI359" s="207"/>
      <c r="EJ359" s="207"/>
      <c r="EK359" s="207"/>
      <c r="EL359" s="207"/>
      <c r="EM359" s="207"/>
      <c r="EN359" s="207"/>
      <c r="EO359" s="207"/>
      <c r="EP359" s="207"/>
      <c r="EQ359" s="207"/>
      <c r="ER359" s="207"/>
      <c r="ES359" s="207"/>
      <c r="ET359" s="207"/>
      <c r="EU359" s="207"/>
      <c r="EV359" s="207"/>
      <c r="EW359" s="207"/>
      <c r="EX359" s="207"/>
      <c r="EY359" s="207"/>
      <c r="EZ359" s="207"/>
      <c r="FA359" s="207"/>
      <c r="FB359" s="207"/>
      <c r="FC359" s="207"/>
      <c r="FD359" s="207"/>
      <c r="FE359" s="207"/>
      <c r="FF359" s="207"/>
      <c r="FG359" s="207"/>
      <c r="FH359" s="207"/>
      <c r="FI359" s="207"/>
      <c r="FJ359" s="207"/>
      <c r="FK359" s="207"/>
      <c r="FL359" s="207"/>
      <c r="FM359" s="207"/>
      <c r="FN359" s="207"/>
      <c r="FO359" s="207"/>
      <c r="FP359" s="207"/>
      <c r="FQ359" s="207"/>
      <c r="FR359" s="207"/>
      <c r="FS359" s="207"/>
      <c r="FT359" s="207"/>
      <c r="FU359" s="207"/>
      <c r="FV359" s="207"/>
      <c r="FW359" s="207"/>
      <c r="FX359" s="207"/>
      <c r="FY359" s="207"/>
      <c r="FZ359" s="207"/>
      <c r="GA359" s="207"/>
      <c r="GB359" s="207"/>
      <c r="GC359" s="207"/>
      <c r="GD359" s="207"/>
      <c r="GE359" s="207"/>
      <c r="GF359" s="207"/>
      <c r="GG359" s="207"/>
      <c r="GH359" s="207"/>
      <c r="GI359" s="207"/>
      <c r="GJ359" s="207"/>
      <c r="GK359" s="207"/>
      <c r="GL359" s="207"/>
      <c r="GM359" s="207"/>
      <c r="GN359" s="207"/>
      <c r="GO359" s="207"/>
      <c r="GP359" s="207"/>
      <c r="GQ359" s="207"/>
      <c r="GR359" s="207"/>
      <c r="GS359" s="207"/>
      <c r="GT359" s="207"/>
      <c r="GU359" s="207"/>
      <c r="GV359" s="207"/>
      <c r="GW359" s="207"/>
      <c r="GX359" s="207"/>
      <c r="GY359" s="207"/>
      <c r="GZ359" s="207"/>
      <c r="HA359" s="207"/>
      <c r="HB359" s="207"/>
      <c r="HC359" s="207"/>
      <c r="HD359" s="207"/>
      <c r="HE359" s="207"/>
      <c r="HF359" s="207"/>
      <c r="HG359" s="207"/>
      <c r="HH359" s="207"/>
      <c r="HI359" s="207"/>
      <c r="HJ359" s="207"/>
      <c r="HK359" s="207"/>
      <c r="HL359" s="207"/>
      <c r="HM359" s="207"/>
      <c r="HN359" s="207"/>
      <c r="HO359" s="207"/>
      <c r="HP359" s="207"/>
      <c r="HQ359" s="207"/>
      <c r="HR359" s="207"/>
      <c r="HS359" s="207"/>
      <c r="HT359" s="207"/>
      <c r="HU359" s="207"/>
      <c r="HV359" s="207"/>
      <c r="HW359" s="207"/>
      <c r="HX359" s="207"/>
      <c r="HY359" s="207"/>
      <c r="HZ359" s="207"/>
      <c r="IA359" s="207"/>
      <c r="IB359" s="207"/>
      <c r="IC359" s="207"/>
      <c r="ID359" s="207"/>
      <c r="IE359" s="207"/>
      <c r="IF359" s="207"/>
      <c r="IG359" s="207"/>
      <c r="IH359" s="207"/>
      <c r="II359" s="207"/>
      <c r="IJ359" s="207"/>
      <c r="IK359" s="207"/>
      <c r="IL359" s="207"/>
      <c r="IM359" s="207"/>
      <c r="IN359" s="207"/>
      <c r="IO359" s="207"/>
      <c r="IP359" s="207"/>
      <c r="IQ359" s="207"/>
      <c r="IR359" s="207"/>
      <c r="IS359" s="207"/>
      <c r="IT359" s="207"/>
      <c r="IU359" s="207"/>
      <c r="IV359" s="207"/>
    </row>
    <row r="360" spans="1:256" s="166" customFormat="1" ht="39.6" x14ac:dyDescent="0.25">
      <c r="A360" s="239" t="s">
        <v>403</v>
      </c>
      <c r="B360" s="294">
        <v>510</v>
      </c>
      <c r="C360" s="256" t="s">
        <v>362</v>
      </c>
      <c r="D360" s="256" t="s">
        <v>312</v>
      </c>
      <c r="E360" s="256" t="s">
        <v>404</v>
      </c>
      <c r="F360" s="256"/>
      <c r="G360" s="242">
        <f>SUM(G361+G362)</f>
        <v>250</v>
      </c>
      <c r="H360" s="207"/>
      <c r="I360" s="207"/>
      <c r="J360" s="207"/>
      <c r="K360" s="207"/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07"/>
      <c r="W360" s="207"/>
      <c r="X360" s="207"/>
      <c r="Y360" s="207"/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  <c r="AS360" s="207"/>
      <c r="AT360" s="207"/>
      <c r="AU360" s="207"/>
      <c r="AV360" s="207"/>
      <c r="AW360" s="207"/>
      <c r="AX360" s="207"/>
      <c r="AY360" s="207"/>
      <c r="AZ360" s="207"/>
      <c r="BA360" s="207"/>
      <c r="BB360" s="207"/>
      <c r="BC360" s="207"/>
      <c r="BD360" s="207"/>
      <c r="BE360" s="207"/>
      <c r="BF360" s="207"/>
      <c r="BG360" s="207"/>
      <c r="BH360" s="207"/>
      <c r="BI360" s="207"/>
      <c r="BJ360" s="207"/>
      <c r="BK360" s="207"/>
      <c r="BL360" s="207"/>
      <c r="BM360" s="207"/>
      <c r="BN360" s="207"/>
      <c r="BO360" s="207"/>
      <c r="BP360" s="207"/>
      <c r="BQ360" s="207"/>
      <c r="BR360" s="207"/>
      <c r="BS360" s="207"/>
      <c r="BT360" s="207"/>
      <c r="BU360" s="207"/>
      <c r="BV360" s="207"/>
      <c r="BW360" s="207"/>
      <c r="BX360" s="207"/>
      <c r="BY360" s="207"/>
      <c r="BZ360" s="207"/>
      <c r="CA360" s="207"/>
      <c r="CB360" s="207"/>
      <c r="CC360" s="207"/>
      <c r="CD360" s="207"/>
      <c r="CE360" s="207"/>
      <c r="CF360" s="207"/>
      <c r="CG360" s="207"/>
      <c r="CH360" s="207"/>
      <c r="CI360" s="207"/>
      <c r="CJ360" s="207"/>
      <c r="CK360" s="207"/>
      <c r="CL360" s="207"/>
      <c r="CM360" s="207"/>
      <c r="CN360" s="207"/>
      <c r="CO360" s="207"/>
      <c r="CP360" s="207"/>
      <c r="CQ360" s="207"/>
      <c r="CR360" s="207"/>
      <c r="CS360" s="207"/>
      <c r="CT360" s="207"/>
      <c r="CU360" s="207"/>
      <c r="CV360" s="207"/>
      <c r="CW360" s="207"/>
      <c r="CX360" s="207"/>
      <c r="CY360" s="207"/>
      <c r="CZ360" s="207"/>
      <c r="DA360" s="207"/>
      <c r="DB360" s="207"/>
      <c r="DC360" s="207"/>
      <c r="DD360" s="207"/>
      <c r="DE360" s="207"/>
      <c r="DF360" s="207"/>
      <c r="DG360" s="207"/>
      <c r="DH360" s="207"/>
      <c r="DI360" s="207"/>
      <c r="DJ360" s="207"/>
      <c r="DK360" s="207"/>
      <c r="DL360" s="207"/>
      <c r="DM360" s="207"/>
      <c r="DN360" s="207"/>
      <c r="DO360" s="207"/>
      <c r="DP360" s="207"/>
      <c r="DQ360" s="207"/>
      <c r="DR360" s="207"/>
      <c r="DS360" s="207"/>
      <c r="DT360" s="207"/>
      <c r="DU360" s="207"/>
      <c r="DV360" s="207"/>
      <c r="DW360" s="207"/>
      <c r="DX360" s="207"/>
      <c r="DY360" s="207"/>
      <c r="DZ360" s="207"/>
      <c r="EA360" s="207"/>
      <c r="EB360" s="207"/>
      <c r="EC360" s="207"/>
      <c r="ED360" s="207"/>
      <c r="EE360" s="207"/>
      <c r="EF360" s="207"/>
      <c r="EG360" s="207"/>
      <c r="EH360" s="207"/>
      <c r="EI360" s="207"/>
      <c r="EJ360" s="207"/>
      <c r="EK360" s="207"/>
      <c r="EL360" s="207"/>
      <c r="EM360" s="207"/>
      <c r="EN360" s="207"/>
      <c r="EO360" s="207"/>
      <c r="EP360" s="207"/>
      <c r="EQ360" s="207"/>
      <c r="ER360" s="207"/>
      <c r="ES360" s="207"/>
      <c r="ET360" s="207"/>
      <c r="EU360" s="207"/>
      <c r="EV360" s="207"/>
      <c r="EW360" s="207"/>
      <c r="EX360" s="207"/>
      <c r="EY360" s="207"/>
      <c r="EZ360" s="207"/>
      <c r="FA360" s="207"/>
      <c r="FB360" s="207"/>
      <c r="FC360" s="207"/>
      <c r="FD360" s="207"/>
      <c r="FE360" s="207"/>
      <c r="FF360" s="207"/>
      <c r="FG360" s="207"/>
      <c r="FH360" s="207"/>
      <c r="FI360" s="207"/>
      <c r="FJ360" s="207"/>
      <c r="FK360" s="207"/>
      <c r="FL360" s="207"/>
      <c r="FM360" s="207"/>
      <c r="FN360" s="207"/>
      <c r="FO360" s="207"/>
      <c r="FP360" s="207"/>
      <c r="FQ360" s="207"/>
      <c r="FR360" s="207"/>
      <c r="FS360" s="207"/>
      <c r="FT360" s="207"/>
      <c r="FU360" s="207"/>
      <c r="FV360" s="207"/>
      <c r="FW360" s="207"/>
      <c r="FX360" s="207"/>
      <c r="FY360" s="207"/>
      <c r="FZ360" s="207"/>
      <c r="GA360" s="207"/>
      <c r="GB360" s="207"/>
      <c r="GC360" s="207"/>
      <c r="GD360" s="207"/>
      <c r="GE360" s="207"/>
      <c r="GF360" s="207"/>
      <c r="GG360" s="207"/>
      <c r="GH360" s="207"/>
      <c r="GI360" s="207"/>
      <c r="GJ360" s="207"/>
      <c r="GK360" s="207"/>
      <c r="GL360" s="207"/>
      <c r="GM360" s="207"/>
      <c r="GN360" s="207"/>
      <c r="GO360" s="207"/>
      <c r="GP360" s="207"/>
      <c r="GQ360" s="207"/>
      <c r="GR360" s="207"/>
      <c r="GS360" s="207"/>
      <c r="GT360" s="207"/>
      <c r="GU360" s="207"/>
      <c r="GV360" s="207"/>
      <c r="GW360" s="207"/>
      <c r="GX360" s="207"/>
      <c r="GY360" s="207"/>
      <c r="GZ360" s="207"/>
      <c r="HA360" s="207"/>
      <c r="HB360" s="207"/>
      <c r="HC360" s="207"/>
      <c r="HD360" s="207"/>
      <c r="HE360" s="207"/>
      <c r="HF360" s="207"/>
      <c r="HG360" s="207"/>
      <c r="HH360" s="207"/>
      <c r="HI360" s="207"/>
      <c r="HJ360" s="207"/>
      <c r="HK360" s="207"/>
      <c r="HL360" s="207"/>
      <c r="HM360" s="207"/>
      <c r="HN360" s="207"/>
      <c r="HO360" s="207"/>
      <c r="HP360" s="207"/>
      <c r="HQ360" s="207"/>
      <c r="HR360" s="207"/>
      <c r="HS360" s="207"/>
      <c r="HT360" s="207"/>
      <c r="HU360" s="207"/>
      <c r="HV360" s="207"/>
      <c r="HW360" s="207"/>
      <c r="HX360" s="207"/>
      <c r="HY360" s="207"/>
      <c r="HZ360" s="207"/>
      <c r="IA360" s="207"/>
      <c r="IB360" s="207"/>
      <c r="IC360" s="207"/>
      <c r="ID360" s="207"/>
      <c r="IE360" s="207"/>
      <c r="IF360" s="207"/>
      <c r="IG360" s="207"/>
      <c r="IH360" s="207"/>
      <c r="II360" s="207"/>
      <c r="IJ360" s="207"/>
      <c r="IK360" s="207"/>
      <c r="IL360" s="207"/>
      <c r="IM360" s="207"/>
      <c r="IN360" s="207"/>
      <c r="IO360" s="207"/>
      <c r="IP360" s="207"/>
      <c r="IQ360" s="207"/>
      <c r="IR360" s="207"/>
      <c r="IS360" s="207"/>
      <c r="IT360" s="207"/>
      <c r="IU360" s="207"/>
      <c r="IV360" s="207"/>
    </row>
    <row r="361" spans="1:256" ht="53.25" hidden="1" customHeight="1" x14ac:dyDescent="0.25">
      <c r="A361" s="235" t="s">
        <v>467</v>
      </c>
      <c r="B361" s="293">
        <v>510</v>
      </c>
      <c r="C361" s="246" t="s">
        <v>362</v>
      </c>
      <c r="D361" s="246" t="s">
        <v>312</v>
      </c>
      <c r="E361" s="246" t="s">
        <v>404</v>
      </c>
      <c r="F361" s="237" t="s">
        <v>194</v>
      </c>
      <c r="G361" s="238"/>
    </row>
    <row r="362" spans="1:256" ht="26.4" x14ac:dyDescent="0.25">
      <c r="A362" s="235" t="s">
        <v>468</v>
      </c>
      <c r="B362" s="293">
        <v>510</v>
      </c>
      <c r="C362" s="246" t="s">
        <v>362</v>
      </c>
      <c r="D362" s="246" t="s">
        <v>312</v>
      </c>
      <c r="E362" s="246" t="s">
        <v>404</v>
      </c>
      <c r="F362" s="237" t="s">
        <v>200</v>
      </c>
      <c r="G362" s="238">
        <v>250</v>
      </c>
    </row>
    <row r="363" spans="1:256" ht="39.6" x14ac:dyDescent="0.25">
      <c r="A363" s="316" t="s">
        <v>407</v>
      </c>
      <c r="B363" s="294">
        <v>510</v>
      </c>
      <c r="C363" s="256" t="s">
        <v>362</v>
      </c>
      <c r="D363" s="256" t="s">
        <v>312</v>
      </c>
      <c r="E363" s="256" t="s">
        <v>408</v>
      </c>
      <c r="F363" s="256"/>
      <c r="G363" s="242">
        <f>SUM(G364+G365+G366)</f>
        <v>2218.52</v>
      </c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6"/>
      <c r="CD363" s="166"/>
      <c r="CE363" s="166"/>
      <c r="CF363" s="166"/>
      <c r="CG363" s="166"/>
      <c r="CH363" s="166"/>
      <c r="CI363" s="166"/>
      <c r="CJ363" s="166"/>
      <c r="CK363" s="166"/>
      <c r="CL363" s="166"/>
      <c r="CM363" s="166"/>
      <c r="CN363" s="166"/>
      <c r="CO363" s="166"/>
      <c r="CP363" s="166"/>
      <c r="CQ363" s="166"/>
      <c r="CR363" s="166"/>
      <c r="CS363" s="166"/>
      <c r="CT363" s="166"/>
      <c r="CU363" s="166"/>
      <c r="CV363" s="166"/>
      <c r="CW363" s="166"/>
      <c r="CX363" s="166"/>
      <c r="CY363" s="166"/>
      <c r="CZ363" s="166"/>
      <c r="DA363" s="166"/>
      <c r="DB363" s="166"/>
      <c r="DC363" s="166"/>
      <c r="DD363" s="166"/>
      <c r="DE363" s="166"/>
      <c r="DF363" s="166"/>
      <c r="DG363" s="166"/>
      <c r="DH363" s="166"/>
      <c r="DI363" s="166"/>
      <c r="DJ363" s="166"/>
      <c r="DK363" s="166"/>
      <c r="DL363" s="166"/>
      <c r="DM363" s="166"/>
      <c r="DN363" s="166"/>
      <c r="DO363" s="166"/>
      <c r="DP363" s="166"/>
      <c r="DQ363" s="166"/>
      <c r="DR363" s="166"/>
      <c r="DS363" s="166"/>
      <c r="DT363" s="166"/>
      <c r="DU363" s="166"/>
      <c r="DV363" s="166"/>
      <c r="DW363" s="166"/>
      <c r="DX363" s="166"/>
      <c r="DY363" s="166"/>
      <c r="DZ363" s="166"/>
      <c r="EA363" s="166"/>
      <c r="EB363" s="166"/>
      <c r="EC363" s="166"/>
      <c r="ED363" s="166"/>
      <c r="EE363" s="166"/>
      <c r="EF363" s="166"/>
      <c r="EG363" s="166"/>
      <c r="EH363" s="166"/>
      <c r="EI363" s="166"/>
      <c r="EJ363" s="166"/>
      <c r="EK363" s="166"/>
      <c r="EL363" s="166"/>
      <c r="EM363" s="166"/>
      <c r="EN363" s="166"/>
      <c r="EO363" s="166"/>
      <c r="EP363" s="166"/>
      <c r="EQ363" s="166"/>
      <c r="ER363" s="166"/>
      <c r="ES363" s="166"/>
      <c r="ET363" s="166"/>
      <c r="EU363" s="166"/>
      <c r="EV363" s="166"/>
      <c r="EW363" s="166"/>
      <c r="EX363" s="166"/>
      <c r="EY363" s="166"/>
      <c r="EZ363" s="166"/>
      <c r="FA363" s="166"/>
      <c r="FB363" s="166"/>
      <c r="FC363" s="166"/>
      <c r="FD363" s="166"/>
      <c r="FE363" s="166"/>
      <c r="FF363" s="166"/>
      <c r="FG363" s="166"/>
      <c r="FH363" s="166"/>
      <c r="FI363" s="166"/>
      <c r="FJ363" s="166"/>
      <c r="FK363" s="166"/>
      <c r="FL363" s="166"/>
      <c r="FM363" s="166"/>
      <c r="FN363" s="166"/>
      <c r="FO363" s="166"/>
      <c r="FP363" s="166"/>
      <c r="FQ363" s="166"/>
      <c r="FR363" s="166"/>
      <c r="FS363" s="166"/>
      <c r="FT363" s="166"/>
      <c r="FU363" s="166"/>
      <c r="FV363" s="166"/>
      <c r="FW363" s="166"/>
      <c r="FX363" s="166"/>
      <c r="FY363" s="166"/>
      <c r="FZ363" s="166"/>
      <c r="GA363" s="166"/>
      <c r="GB363" s="166"/>
      <c r="GC363" s="166"/>
      <c r="GD363" s="166"/>
      <c r="GE363" s="166"/>
      <c r="GF363" s="166"/>
      <c r="GG363" s="166"/>
      <c r="GH363" s="166"/>
      <c r="GI363" s="166"/>
      <c r="GJ363" s="166"/>
      <c r="GK363" s="166"/>
      <c r="GL363" s="166"/>
      <c r="GM363" s="166"/>
      <c r="GN363" s="166"/>
      <c r="GO363" s="166"/>
      <c r="GP363" s="166"/>
      <c r="GQ363" s="166"/>
      <c r="GR363" s="166"/>
      <c r="GS363" s="166"/>
      <c r="GT363" s="166"/>
      <c r="GU363" s="166"/>
      <c r="GV363" s="166"/>
      <c r="GW363" s="166"/>
      <c r="GX363" s="166"/>
      <c r="GY363" s="166"/>
      <c r="GZ363" s="166"/>
      <c r="HA363" s="166"/>
      <c r="HB363" s="166"/>
      <c r="HC363" s="166"/>
      <c r="HD363" s="166"/>
      <c r="HE363" s="166"/>
      <c r="HF363" s="166"/>
      <c r="HG363" s="166"/>
      <c r="HH363" s="166"/>
      <c r="HI363" s="166"/>
      <c r="HJ363" s="166"/>
      <c r="HK363" s="166"/>
      <c r="HL363" s="166"/>
      <c r="HM363" s="166"/>
      <c r="HN363" s="166"/>
      <c r="HO363" s="166"/>
      <c r="HP363" s="166"/>
      <c r="HQ363" s="166"/>
      <c r="HR363" s="166"/>
      <c r="HS363" s="166"/>
      <c r="HT363" s="166"/>
      <c r="HU363" s="166"/>
      <c r="HV363" s="166"/>
      <c r="HW363" s="166"/>
      <c r="HX363" s="166"/>
      <c r="HY363" s="166"/>
      <c r="HZ363" s="166"/>
      <c r="IA363" s="166"/>
      <c r="IB363" s="166"/>
      <c r="IC363" s="166"/>
      <c r="ID363" s="166"/>
      <c r="IE363" s="166"/>
      <c r="IF363" s="166"/>
      <c r="IG363" s="166"/>
      <c r="IH363" s="166"/>
      <c r="II363" s="166"/>
      <c r="IJ363" s="166"/>
      <c r="IK363" s="166"/>
      <c r="IL363" s="166"/>
      <c r="IM363" s="166"/>
      <c r="IN363" s="166"/>
      <c r="IO363" s="166"/>
      <c r="IP363" s="166"/>
      <c r="IQ363" s="166"/>
      <c r="IR363" s="166"/>
      <c r="IS363" s="166"/>
      <c r="IT363" s="166"/>
      <c r="IU363" s="166"/>
      <c r="IV363" s="166"/>
    </row>
    <row r="364" spans="1:256" ht="51.75" customHeight="1" x14ac:dyDescent="0.25">
      <c r="A364" s="235" t="s">
        <v>467</v>
      </c>
      <c r="B364" s="293">
        <v>510</v>
      </c>
      <c r="C364" s="246" t="s">
        <v>362</v>
      </c>
      <c r="D364" s="246" t="s">
        <v>312</v>
      </c>
      <c r="E364" s="246" t="s">
        <v>408</v>
      </c>
      <c r="F364" s="237" t="s">
        <v>194</v>
      </c>
      <c r="G364" s="238">
        <v>2216.8000000000002</v>
      </c>
    </row>
    <row r="365" spans="1:256" ht="26.4" x14ac:dyDescent="0.25">
      <c r="A365" s="235" t="s">
        <v>468</v>
      </c>
      <c r="B365" s="293">
        <v>510</v>
      </c>
      <c r="C365" s="246" t="s">
        <v>362</v>
      </c>
      <c r="D365" s="246" t="s">
        <v>312</v>
      </c>
      <c r="E365" s="246" t="s">
        <v>408</v>
      </c>
      <c r="F365" s="237" t="s">
        <v>200</v>
      </c>
      <c r="G365" s="238">
        <v>1.72</v>
      </c>
    </row>
    <row r="366" spans="1:256" x14ac:dyDescent="0.25">
      <c r="A366" s="235" t="s">
        <v>210</v>
      </c>
      <c r="B366" s="293">
        <v>510</v>
      </c>
      <c r="C366" s="246" t="s">
        <v>362</v>
      </c>
      <c r="D366" s="246" t="s">
        <v>312</v>
      </c>
      <c r="E366" s="246" t="s">
        <v>408</v>
      </c>
      <c r="F366" s="237" t="s">
        <v>211</v>
      </c>
      <c r="G366" s="238"/>
    </row>
    <row r="367" spans="1:256" ht="26.25" customHeight="1" x14ac:dyDescent="0.25">
      <c r="A367" s="239" t="s">
        <v>409</v>
      </c>
      <c r="B367" s="294">
        <v>510</v>
      </c>
      <c r="C367" s="256" t="s">
        <v>362</v>
      </c>
      <c r="D367" s="256" t="s">
        <v>312</v>
      </c>
      <c r="E367" s="256" t="s">
        <v>410</v>
      </c>
      <c r="F367" s="256"/>
      <c r="G367" s="242">
        <f>SUM(G368+G369)</f>
        <v>1171.08</v>
      </c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6"/>
      <c r="CD367" s="166"/>
      <c r="CE367" s="166"/>
      <c r="CF367" s="166"/>
      <c r="CG367" s="166"/>
      <c r="CH367" s="166"/>
      <c r="CI367" s="166"/>
      <c r="CJ367" s="166"/>
      <c r="CK367" s="166"/>
      <c r="CL367" s="166"/>
      <c r="CM367" s="166"/>
      <c r="CN367" s="166"/>
      <c r="CO367" s="166"/>
      <c r="CP367" s="166"/>
      <c r="CQ367" s="166"/>
      <c r="CR367" s="166"/>
      <c r="CS367" s="166"/>
      <c r="CT367" s="166"/>
      <c r="CU367" s="166"/>
      <c r="CV367" s="166"/>
      <c r="CW367" s="166"/>
      <c r="CX367" s="166"/>
      <c r="CY367" s="166"/>
      <c r="CZ367" s="166"/>
      <c r="DA367" s="166"/>
      <c r="DB367" s="166"/>
      <c r="DC367" s="166"/>
      <c r="DD367" s="166"/>
      <c r="DE367" s="166"/>
      <c r="DF367" s="166"/>
      <c r="DG367" s="166"/>
      <c r="DH367" s="166"/>
      <c r="DI367" s="166"/>
      <c r="DJ367" s="166"/>
      <c r="DK367" s="166"/>
      <c r="DL367" s="166"/>
      <c r="DM367" s="166"/>
      <c r="DN367" s="166"/>
      <c r="DO367" s="166"/>
      <c r="DP367" s="166"/>
      <c r="DQ367" s="166"/>
      <c r="DR367" s="166"/>
      <c r="DS367" s="166"/>
      <c r="DT367" s="166"/>
      <c r="DU367" s="166"/>
      <c r="DV367" s="166"/>
      <c r="DW367" s="166"/>
      <c r="DX367" s="166"/>
      <c r="DY367" s="166"/>
      <c r="DZ367" s="166"/>
      <c r="EA367" s="166"/>
      <c r="EB367" s="166"/>
      <c r="EC367" s="166"/>
      <c r="ED367" s="166"/>
      <c r="EE367" s="166"/>
      <c r="EF367" s="166"/>
      <c r="EG367" s="166"/>
      <c r="EH367" s="166"/>
      <c r="EI367" s="166"/>
      <c r="EJ367" s="166"/>
      <c r="EK367" s="166"/>
      <c r="EL367" s="166"/>
      <c r="EM367" s="166"/>
      <c r="EN367" s="166"/>
      <c r="EO367" s="166"/>
      <c r="EP367" s="166"/>
      <c r="EQ367" s="166"/>
      <c r="ER367" s="166"/>
      <c r="ES367" s="166"/>
      <c r="ET367" s="166"/>
      <c r="EU367" s="166"/>
      <c r="EV367" s="166"/>
      <c r="EW367" s="166"/>
      <c r="EX367" s="166"/>
      <c r="EY367" s="166"/>
      <c r="EZ367" s="166"/>
      <c r="FA367" s="166"/>
      <c r="FB367" s="166"/>
      <c r="FC367" s="166"/>
      <c r="FD367" s="166"/>
      <c r="FE367" s="166"/>
      <c r="FF367" s="166"/>
      <c r="FG367" s="166"/>
      <c r="FH367" s="166"/>
      <c r="FI367" s="166"/>
      <c r="FJ367" s="166"/>
      <c r="FK367" s="166"/>
      <c r="FL367" s="166"/>
      <c r="FM367" s="166"/>
      <c r="FN367" s="166"/>
      <c r="FO367" s="166"/>
      <c r="FP367" s="166"/>
      <c r="FQ367" s="166"/>
      <c r="FR367" s="166"/>
      <c r="FS367" s="166"/>
      <c r="FT367" s="166"/>
      <c r="FU367" s="166"/>
      <c r="FV367" s="166"/>
      <c r="FW367" s="166"/>
      <c r="FX367" s="166"/>
      <c r="FY367" s="166"/>
      <c r="FZ367" s="166"/>
      <c r="GA367" s="166"/>
      <c r="GB367" s="166"/>
      <c r="GC367" s="166"/>
      <c r="GD367" s="166"/>
      <c r="GE367" s="166"/>
      <c r="GF367" s="166"/>
      <c r="GG367" s="166"/>
      <c r="GH367" s="166"/>
      <c r="GI367" s="166"/>
      <c r="GJ367" s="166"/>
      <c r="GK367" s="166"/>
      <c r="GL367" s="166"/>
      <c r="GM367" s="166"/>
      <c r="GN367" s="166"/>
      <c r="GO367" s="166"/>
      <c r="GP367" s="166"/>
      <c r="GQ367" s="166"/>
      <c r="GR367" s="166"/>
      <c r="GS367" s="166"/>
      <c r="GT367" s="166"/>
      <c r="GU367" s="166"/>
      <c r="GV367" s="166"/>
      <c r="GW367" s="166"/>
      <c r="GX367" s="166"/>
      <c r="GY367" s="166"/>
      <c r="GZ367" s="166"/>
      <c r="HA367" s="166"/>
      <c r="HB367" s="166"/>
      <c r="HC367" s="166"/>
      <c r="HD367" s="166"/>
      <c r="HE367" s="166"/>
      <c r="HF367" s="166"/>
      <c r="HG367" s="166"/>
      <c r="HH367" s="166"/>
      <c r="HI367" s="166"/>
      <c r="HJ367" s="166"/>
      <c r="HK367" s="166"/>
      <c r="HL367" s="166"/>
      <c r="HM367" s="166"/>
      <c r="HN367" s="166"/>
      <c r="HO367" s="166"/>
      <c r="HP367" s="166"/>
      <c r="HQ367" s="166"/>
      <c r="HR367" s="166"/>
      <c r="HS367" s="166"/>
      <c r="HT367" s="166"/>
      <c r="HU367" s="166"/>
      <c r="HV367" s="166"/>
      <c r="HW367" s="166"/>
      <c r="HX367" s="166"/>
      <c r="HY367" s="166"/>
      <c r="HZ367" s="166"/>
      <c r="IA367" s="166"/>
      <c r="IB367" s="166"/>
      <c r="IC367" s="166"/>
      <c r="ID367" s="166"/>
      <c r="IE367" s="166"/>
      <c r="IF367" s="166"/>
      <c r="IG367" s="166"/>
      <c r="IH367" s="166"/>
      <c r="II367" s="166"/>
      <c r="IJ367" s="166"/>
      <c r="IK367" s="166"/>
      <c r="IL367" s="166"/>
      <c r="IM367" s="166"/>
      <c r="IN367" s="166"/>
      <c r="IO367" s="166"/>
      <c r="IP367" s="166"/>
      <c r="IQ367" s="166"/>
      <c r="IR367" s="166"/>
      <c r="IS367" s="166"/>
      <c r="IT367" s="166"/>
      <c r="IU367" s="166"/>
      <c r="IV367" s="166"/>
    </row>
    <row r="368" spans="1:256" ht="50.25" customHeight="1" x14ac:dyDescent="0.25">
      <c r="A368" s="235" t="s">
        <v>467</v>
      </c>
      <c r="B368" s="303">
        <v>510</v>
      </c>
      <c r="C368" s="256" t="s">
        <v>362</v>
      </c>
      <c r="D368" s="256" t="s">
        <v>312</v>
      </c>
      <c r="E368" s="246" t="s">
        <v>410</v>
      </c>
      <c r="F368" s="241" t="s">
        <v>194</v>
      </c>
      <c r="G368" s="242">
        <v>1031</v>
      </c>
    </row>
    <row r="369" spans="1:256" ht="26.4" x14ac:dyDescent="0.25">
      <c r="A369" s="235" t="s">
        <v>468</v>
      </c>
      <c r="B369" s="303">
        <v>510</v>
      </c>
      <c r="C369" s="256" t="s">
        <v>362</v>
      </c>
      <c r="D369" s="256" t="s">
        <v>312</v>
      </c>
      <c r="E369" s="246" t="s">
        <v>410</v>
      </c>
      <c r="F369" s="241" t="s">
        <v>200</v>
      </c>
      <c r="G369" s="242">
        <v>140.08000000000001</v>
      </c>
    </row>
    <row r="370" spans="1:256" ht="27.6" x14ac:dyDescent="0.3">
      <c r="A370" s="230" t="s">
        <v>190</v>
      </c>
      <c r="B370" s="260" t="s">
        <v>466</v>
      </c>
      <c r="C370" s="232" t="s">
        <v>362</v>
      </c>
      <c r="D370" s="232" t="s">
        <v>312</v>
      </c>
      <c r="E370" s="232" t="s">
        <v>406</v>
      </c>
      <c r="F370" s="232"/>
      <c r="G370" s="233">
        <f>SUM(G371)</f>
        <v>2715.3900000000003</v>
      </c>
    </row>
    <row r="371" spans="1:256" ht="38.25" customHeight="1" x14ac:dyDescent="0.25">
      <c r="A371" s="262" t="s">
        <v>405</v>
      </c>
      <c r="B371" s="237" t="s">
        <v>466</v>
      </c>
      <c r="C371" s="246" t="s">
        <v>362</v>
      </c>
      <c r="D371" s="246" t="s">
        <v>312</v>
      </c>
      <c r="E371" s="246" t="s">
        <v>406</v>
      </c>
      <c r="F371" s="246"/>
      <c r="G371" s="238">
        <f>SUM(G372+G373)</f>
        <v>2715.3900000000003</v>
      </c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7"/>
      <c r="BQ371" s="167"/>
      <c r="BR371" s="167"/>
      <c r="BS371" s="167"/>
      <c r="BT371" s="167"/>
      <c r="BU371" s="167"/>
      <c r="BV371" s="167"/>
      <c r="BW371" s="167"/>
      <c r="BX371" s="167"/>
      <c r="BY371" s="167"/>
      <c r="BZ371" s="167"/>
      <c r="CA371" s="167"/>
      <c r="CB371" s="167"/>
      <c r="CC371" s="167"/>
      <c r="CD371" s="167"/>
      <c r="CE371" s="167"/>
      <c r="CF371" s="167"/>
      <c r="CG371" s="167"/>
      <c r="CH371" s="167"/>
      <c r="CI371" s="167"/>
      <c r="CJ371" s="167"/>
      <c r="CK371" s="167"/>
      <c r="CL371" s="167"/>
      <c r="CM371" s="167"/>
      <c r="CN371" s="167"/>
      <c r="CO371" s="167"/>
      <c r="CP371" s="167"/>
      <c r="CQ371" s="167"/>
      <c r="CR371" s="167"/>
      <c r="CS371" s="167"/>
      <c r="CT371" s="167"/>
      <c r="CU371" s="167"/>
      <c r="CV371" s="167"/>
      <c r="CW371" s="167"/>
      <c r="CX371" s="167"/>
      <c r="CY371" s="167"/>
      <c r="CZ371" s="167"/>
      <c r="DA371" s="167"/>
      <c r="DB371" s="167"/>
      <c r="DC371" s="167"/>
      <c r="DD371" s="167"/>
      <c r="DE371" s="167"/>
      <c r="DF371" s="167"/>
      <c r="DG371" s="167"/>
      <c r="DH371" s="167"/>
      <c r="DI371" s="167"/>
      <c r="DJ371" s="167"/>
      <c r="DK371" s="167"/>
      <c r="DL371" s="167"/>
      <c r="DM371" s="167"/>
      <c r="DN371" s="167"/>
      <c r="DO371" s="167"/>
      <c r="DP371" s="167"/>
      <c r="DQ371" s="167"/>
      <c r="DR371" s="167"/>
      <c r="DS371" s="167"/>
      <c r="DT371" s="167"/>
      <c r="DU371" s="167"/>
      <c r="DV371" s="167"/>
      <c r="DW371" s="167"/>
      <c r="DX371" s="167"/>
      <c r="DY371" s="167"/>
      <c r="DZ371" s="167"/>
      <c r="EA371" s="167"/>
      <c r="EB371" s="167"/>
      <c r="EC371" s="167"/>
      <c r="ED371" s="167"/>
      <c r="EE371" s="167"/>
      <c r="EF371" s="167"/>
      <c r="EG371" s="167"/>
      <c r="EH371" s="167"/>
      <c r="EI371" s="167"/>
      <c r="EJ371" s="167"/>
      <c r="EK371" s="167"/>
      <c r="EL371" s="167"/>
      <c r="EM371" s="167"/>
      <c r="EN371" s="167"/>
      <c r="EO371" s="167"/>
      <c r="EP371" s="167"/>
      <c r="EQ371" s="167"/>
      <c r="ER371" s="167"/>
      <c r="ES371" s="167"/>
      <c r="ET371" s="167"/>
      <c r="EU371" s="167"/>
      <c r="EV371" s="167"/>
      <c r="EW371" s="167"/>
      <c r="EX371" s="167"/>
      <c r="EY371" s="167"/>
      <c r="EZ371" s="167"/>
      <c r="FA371" s="167"/>
      <c r="FB371" s="167"/>
      <c r="FC371" s="167"/>
      <c r="FD371" s="167"/>
      <c r="FE371" s="167"/>
      <c r="FF371" s="167"/>
      <c r="FG371" s="167"/>
      <c r="FH371" s="167"/>
      <c r="FI371" s="167"/>
      <c r="FJ371" s="167"/>
      <c r="FK371" s="167"/>
      <c r="FL371" s="167"/>
      <c r="FM371" s="167"/>
      <c r="FN371" s="167"/>
      <c r="FO371" s="167"/>
      <c r="FP371" s="167"/>
      <c r="FQ371" s="167"/>
      <c r="FR371" s="167"/>
      <c r="FS371" s="167"/>
      <c r="FT371" s="167"/>
      <c r="FU371" s="167"/>
      <c r="FV371" s="167"/>
      <c r="FW371" s="167"/>
      <c r="FX371" s="167"/>
      <c r="FY371" s="167"/>
      <c r="FZ371" s="167"/>
      <c r="GA371" s="167"/>
      <c r="GB371" s="167"/>
      <c r="GC371" s="167"/>
      <c r="GD371" s="167"/>
      <c r="GE371" s="167"/>
      <c r="GF371" s="167"/>
      <c r="GG371" s="167"/>
      <c r="GH371" s="167"/>
      <c r="GI371" s="167"/>
      <c r="GJ371" s="167"/>
      <c r="GK371" s="167"/>
      <c r="GL371" s="167"/>
      <c r="GM371" s="167"/>
      <c r="GN371" s="167"/>
      <c r="GO371" s="167"/>
      <c r="GP371" s="167"/>
      <c r="GQ371" s="167"/>
      <c r="GR371" s="167"/>
      <c r="GS371" s="167"/>
      <c r="GT371" s="167"/>
      <c r="GU371" s="167"/>
      <c r="GV371" s="167"/>
      <c r="GW371" s="167"/>
      <c r="GX371" s="167"/>
      <c r="GY371" s="167"/>
      <c r="GZ371" s="167"/>
      <c r="HA371" s="167"/>
      <c r="HB371" s="167"/>
      <c r="HC371" s="167"/>
      <c r="HD371" s="167"/>
      <c r="HE371" s="167"/>
      <c r="HF371" s="167"/>
      <c r="HG371" s="167"/>
      <c r="HH371" s="167"/>
      <c r="HI371" s="167"/>
      <c r="HJ371" s="167"/>
      <c r="HK371" s="167"/>
      <c r="HL371" s="167"/>
      <c r="HM371" s="167"/>
      <c r="HN371" s="167"/>
      <c r="HO371" s="167"/>
      <c r="HP371" s="167"/>
      <c r="HQ371" s="167"/>
      <c r="HR371" s="167"/>
      <c r="HS371" s="167"/>
      <c r="HT371" s="167"/>
      <c r="HU371" s="167"/>
      <c r="HV371" s="167"/>
      <c r="HW371" s="167"/>
      <c r="HX371" s="167"/>
      <c r="HY371" s="167"/>
      <c r="HZ371" s="167"/>
      <c r="IA371" s="167"/>
      <c r="IB371" s="167"/>
      <c r="IC371" s="167"/>
      <c r="ID371" s="167"/>
      <c r="IE371" s="167"/>
      <c r="IF371" s="167"/>
      <c r="IG371" s="167"/>
      <c r="IH371" s="167"/>
      <c r="II371" s="167"/>
      <c r="IJ371" s="167"/>
      <c r="IK371" s="167"/>
      <c r="IL371" s="167"/>
      <c r="IM371" s="167"/>
      <c r="IN371" s="167"/>
      <c r="IO371" s="167"/>
      <c r="IP371" s="167"/>
      <c r="IQ371" s="167"/>
      <c r="IR371" s="167"/>
      <c r="IS371" s="167"/>
      <c r="IT371" s="167"/>
      <c r="IU371" s="167"/>
      <c r="IV371" s="167"/>
    </row>
    <row r="372" spans="1:256" ht="51.75" customHeight="1" x14ac:dyDescent="0.25">
      <c r="A372" s="235" t="s">
        <v>467</v>
      </c>
      <c r="B372" s="237" t="s">
        <v>466</v>
      </c>
      <c r="C372" s="237" t="s">
        <v>362</v>
      </c>
      <c r="D372" s="237" t="s">
        <v>312</v>
      </c>
      <c r="E372" s="246" t="s">
        <v>406</v>
      </c>
      <c r="F372" s="237" t="s">
        <v>194</v>
      </c>
      <c r="G372" s="238">
        <v>2517.8000000000002</v>
      </c>
    </row>
    <row r="373" spans="1:256" ht="26.4" x14ac:dyDescent="0.25">
      <c r="A373" s="235" t="s">
        <v>468</v>
      </c>
      <c r="B373" s="237" t="s">
        <v>466</v>
      </c>
      <c r="C373" s="237" t="s">
        <v>362</v>
      </c>
      <c r="D373" s="237" t="s">
        <v>312</v>
      </c>
      <c r="E373" s="246" t="s">
        <v>406</v>
      </c>
      <c r="F373" s="237" t="s">
        <v>200</v>
      </c>
      <c r="G373" s="238">
        <v>197.59</v>
      </c>
    </row>
    <row r="374" spans="1:256" ht="55.2" x14ac:dyDescent="0.25">
      <c r="A374" s="317" t="s">
        <v>536</v>
      </c>
      <c r="B374" s="318">
        <v>510</v>
      </c>
      <c r="C374" s="319"/>
      <c r="D374" s="319"/>
      <c r="E374" s="319"/>
      <c r="F374" s="250"/>
      <c r="G374" s="224">
        <f>SUM(G375)</f>
        <v>10806</v>
      </c>
      <c r="H374" s="257"/>
      <c r="I374" s="257"/>
      <c r="J374" s="257"/>
      <c r="K374" s="257"/>
      <c r="L374" s="257"/>
      <c r="M374" s="257"/>
      <c r="N374" s="257"/>
      <c r="O374" s="257"/>
      <c r="P374" s="257"/>
      <c r="Q374" s="257"/>
      <c r="R374" s="257"/>
      <c r="S374" s="257"/>
      <c r="T374" s="257"/>
      <c r="U374" s="257"/>
      <c r="V374" s="257"/>
      <c r="W374" s="257"/>
      <c r="X374" s="257"/>
      <c r="Y374" s="257"/>
      <c r="Z374" s="257"/>
      <c r="AA374" s="257"/>
      <c r="AB374" s="257"/>
      <c r="AC374" s="257"/>
      <c r="AD374" s="257"/>
      <c r="AE374" s="257"/>
      <c r="AF374" s="257"/>
      <c r="AG374" s="257"/>
      <c r="AH374" s="257"/>
      <c r="AI374" s="257"/>
      <c r="AJ374" s="257"/>
      <c r="AK374" s="257"/>
      <c r="AL374" s="257"/>
      <c r="AM374" s="257"/>
      <c r="AN374" s="257"/>
      <c r="AO374" s="257"/>
      <c r="AP374" s="257"/>
      <c r="AQ374" s="257"/>
      <c r="AR374" s="257"/>
      <c r="AS374" s="257"/>
      <c r="AT374" s="257"/>
      <c r="AU374" s="257"/>
      <c r="AV374" s="257"/>
      <c r="AW374" s="257"/>
      <c r="AX374" s="257"/>
      <c r="AY374" s="257"/>
      <c r="AZ374" s="257"/>
      <c r="BA374" s="257"/>
      <c r="BB374" s="257"/>
      <c r="BC374" s="257"/>
      <c r="BD374" s="257"/>
      <c r="BE374" s="257"/>
      <c r="BF374" s="257"/>
      <c r="BG374" s="257"/>
      <c r="BH374" s="257"/>
      <c r="BI374" s="257"/>
      <c r="BJ374" s="257"/>
      <c r="BK374" s="257"/>
      <c r="BL374" s="257"/>
      <c r="BM374" s="257"/>
      <c r="BN374" s="257"/>
      <c r="BO374" s="257"/>
      <c r="BP374" s="257"/>
      <c r="BQ374" s="257"/>
      <c r="BR374" s="257"/>
      <c r="BS374" s="257"/>
      <c r="BT374" s="257"/>
      <c r="BU374" s="257"/>
      <c r="BV374" s="257"/>
      <c r="BW374" s="257"/>
      <c r="BX374" s="257"/>
      <c r="BY374" s="257"/>
      <c r="BZ374" s="257"/>
      <c r="CA374" s="257"/>
      <c r="CB374" s="257"/>
      <c r="CC374" s="257"/>
      <c r="CD374" s="257"/>
      <c r="CE374" s="257"/>
      <c r="CF374" s="257"/>
      <c r="CG374" s="257"/>
      <c r="CH374" s="257"/>
      <c r="CI374" s="257"/>
      <c r="CJ374" s="257"/>
      <c r="CK374" s="257"/>
      <c r="CL374" s="257"/>
      <c r="CM374" s="257"/>
      <c r="CN374" s="257"/>
      <c r="CO374" s="257"/>
      <c r="CP374" s="257"/>
      <c r="CQ374" s="257"/>
      <c r="CR374" s="257"/>
      <c r="CS374" s="257"/>
      <c r="CT374" s="257"/>
      <c r="CU374" s="257"/>
      <c r="CV374" s="257"/>
      <c r="CW374" s="257"/>
      <c r="CX374" s="257"/>
      <c r="CY374" s="257"/>
      <c r="CZ374" s="257"/>
      <c r="DA374" s="257"/>
      <c r="DB374" s="257"/>
      <c r="DC374" s="257"/>
      <c r="DD374" s="257"/>
      <c r="DE374" s="257"/>
      <c r="DF374" s="257"/>
      <c r="DG374" s="257"/>
      <c r="DH374" s="257"/>
      <c r="DI374" s="257"/>
      <c r="DJ374" s="257"/>
      <c r="DK374" s="257"/>
      <c r="DL374" s="257"/>
      <c r="DM374" s="257"/>
      <c r="DN374" s="257"/>
      <c r="DO374" s="257"/>
      <c r="DP374" s="257"/>
      <c r="DQ374" s="257"/>
      <c r="DR374" s="257"/>
      <c r="DS374" s="257"/>
      <c r="DT374" s="257"/>
      <c r="DU374" s="257"/>
      <c r="DV374" s="257"/>
      <c r="DW374" s="257"/>
      <c r="DX374" s="257"/>
      <c r="DY374" s="257"/>
      <c r="DZ374" s="257"/>
      <c r="EA374" s="257"/>
      <c r="EB374" s="257"/>
      <c r="EC374" s="257"/>
      <c r="ED374" s="257"/>
      <c r="EE374" s="257"/>
      <c r="EF374" s="257"/>
      <c r="EG374" s="257"/>
      <c r="EH374" s="257"/>
      <c r="EI374" s="257"/>
      <c r="EJ374" s="257"/>
      <c r="EK374" s="257"/>
      <c r="EL374" s="257"/>
      <c r="EM374" s="257"/>
      <c r="EN374" s="257"/>
      <c r="EO374" s="257"/>
      <c r="EP374" s="257"/>
      <c r="EQ374" s="257"/>
      <c r="ER374" s="257"/>
      <c r="ES374" s="257"/>
      <c r="ET374" s="257"/>
      <c r="EU374" s="257"/>
      <c r="EV374" s="257"/>
      <c r="EW374" s="257"/>
      <c r="EX374" s="257"/>
      <c r="EY374" s="257"/>
      <c r="EZ374" s="257"/>
      <c r="FA374" s="257"/>
      <c r="FB374" s="257"/>
      <c r="FC374" s="257"/>
      <c r="FD374" s="257"/>
      <c r="FE374" s="257"/>
      <c r="FF374" s="257"/>
      <c r="FG374" s="257"/>
      <c r="FH374" s="257"/>
      <c r="FI374" s="257"/>
      <c r="FJ374" s="257"/>
      <c r="FK374" s="257"/>
      <c r="FL374" s="257"/>
      <c r="FM374" s="257"/>
      <c r="FN374" s="257"/>
      <c r="FO374" s="257"/>
      <c r="FP374" s="257"/>
      <c r="FQ374" s="257"/>
      <c r="FR374" s="257"/>
      <c r="FS374" s="257"/>
      <c r="FT374" s="257"/>
      <c r="FU374" s="257"/>
      <c r="FV374" s="257"/>
      <c r="FW374" s="257"/>
      <c r="FX374" s="257"/>
      <c r="FY374" s="257"/>
      <c r="FZ374" s="257"/>
      <c r="GA374" s="257"/>
      <c r="GB374" s="257"/>
      <c r="GC374" s="257"/>
      <c r="GD374" s="257"/>
      <c r="GE374" s="257"/>
      <c r="GF374" s="257"/>
      <c r="GG374" s="257"/>
      <c r="GH374" s="257"/>
      <c r="GI374" s="257"/>
      <c r="GJ374" s="257"/>
      <c r="GK374" s="257"/>
      <c r="GL374" s="257"/>
      <c r="GM374" s="257"/>
      <c r="GN374" s="257"/>
      <c r="GO374" s="257"/>
      <c r="GP374" s="257"/>
      <c r="GQ374" s="257"/>
      <c r="GR374" s="257"/>
      <c r="GS374" s="257"/>
      <c r="GT374" s="257"/>
      <c r="GU374" s="257"/>
      <c r="GV374" s="257"/>
      <c r="GW374" s="257"/>
      <c r="GX374" s="257"/>
      <c r="GY374" s="257"/>
      <c r="GZ374" s="257"/>
      <c r="HA374" s="257"/>
      <c r="HB374" s="257"/>
      <c r="HC374" s="257"/>
      <c r="HD374" s="257"/>
      <c r="HE374" s="257"/>
      <c r="HF374" s="257"/>
      <c r="HG374" s="257"/>
      <c r="HH374" s="257"/>
      <c r="HI374" s="257"/>
      <c r="HJ374" s="257"/>
      <c r="HK374" s="257"/>
      <c r="HL374" s="257"/>
      <c r="HM374" s="257"/>
      <c r="HN374" s="257"/>
      <c r="HO374" s="257"/>
      <c r="HP374" s="257"/>
      <c r="HQ374" s="257"/>
      <c r="HR374" s="257"/>
      <c r="HS374" s="257"/>
      <c r="HT374" s="257"/>
      <c r="HU374" s="257"/>
      <c r="HV374" s="257"/>
      <c r="HW374" s="257"/>
      <c r="HX374" s="257"/>
      <c r="HY374" s="257"/>
      <c r="HZ374" s="257"/>
      <c r="IA374" s="257"/>
      <c r="IB374" s="257"/>
      <c r="IC374" s="257"/>
      <c r="ID374" s="257"/>
      <c r="IE374" s="257"/>
      <c r="IF374" s="257"/>
      <c r="IG374" s="257"/>
      <c r="IH374" s="257"/>
      <c r="II374" s="257"/>
      <c r="IJ374" s="257"/>
      <c r="IK374" s="257"/>
      <c r="IL374" s="257"/>
      <c r="IM374" s="257"/>
      <c r="IN374" s="257"/>
      <c r="IO374" s="257"/>
      <c r="IP374" s="257"/>
      <c r="IQ374" s="257"/>
      <c r="IR374" s="257"/>
      <c r="IS374" s="257"/>
      <c r="IT374" s="257"/>
      <c r="IU374" s="257"/>
      <c r="IV374" s="257"/>
    </row>
    <row r="375" spans="1:256" ht="26.4" x14ac:dyDescent="0.25">
      <c r="A375" s="320" t="s">
        <v>241</v>
      </c>
      <c r="B375" s="293">
        <v>510</v>
      </c>
      <c r="C375" s="321" t="s">
        <v>187</v>
      </c>
      <c r="D375" s="246" t="s">
        <v>222</v>
      </c>
      <c r="E375" s="246"/>
      <c r="F375" s="322"/>
      <c r="G375" s="238">
        <f>SUM(G378+G379+G376+G380)</f>
        <v>10806</v>
      </c>
    </row>
    <row r="376" spans="1:256" ht="52.8" x14ac:dyDescent="0.25">
      <c r="A376" s="323" t="s">
        <v>27</v>
      </c>
      <c r="B376" s="324">
        <v>510</v>
      </c>
      <c r="C376" s="325" t="s">
        <v>187</v>
      </c>
      <c r="D376" s="256" t="s">
        <v>222</v>
      </c>
      <c r="E376" s="326" t="s">
        <v>240</v>
      </c>
      <c r="F376" s="327"/>
      <c r="G376" s="328">
        <f>SUM(G377)</f>
        <v>5403</v>
      </c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  <c r="BU376" s="166"/>
      <c r="BV376" s="166"/>
      <c r="BW376" s="166"/>
      <c r="BX376" s="166"/>
      <c r="BY376" s="166"/>
      <c r="BZ376" s="166"/>
      <c r="CA376" s="166"/>
      <c r="CB376" s="166"/>
      <c r="CC376" s="166"/>
      <c r="CD376" s="166"/>
      <c r="CE376" s="166"/>
      <c r="CF376" s="166"/>
      <c r="CG376" s="166"/>
      <c r="CH376" s="166"/>
      <c r="CI376" s="166"/>
      <c r="CJ376" s="166"/>
      <c r="CK376" s="166"/>
      <c r="CL376" s="166"/>
      <c r="CM376" s="166"/>
      <c r="CN376" s="166"/>
      <c r="CO376" s="166"/>
      <c r="CP376" s="166"/>
      <c r="CQ376" s="166"/>
      <c r="CR376" s="166"/>
      <c r="CS376" s="166"/>
      <c r="CT376" s="166"/>
      <c r="CU376" s="166"/>
      <c r="CV376" s="166"/>
      <c r="CW376" s="166"/>
      <c r="CX376" s="166"/>
      <c r="CY376" s="166"/>
      <c r="CZ376" s="166"/>
      <c r="DA376" s="166"/>
      <c r="DB376" s="166"/>
      <c r="DC376" s="166"/>
      <c r="DD376" s="166"/>
      <c r="DE376" s="166"/>
      <c r="DF376" s="166"/>
      <c r="DG376" s="166"/>
      <c r="DH376" s="166"/>
      <c r="DI376" s="166"/>
      <c r="DJ376" s="166"/>
      <c r="DK376" s="166"/>
      <c r="DL376" s="166"/>
      <c r="DM376" s="166"/>
      <c r="DN376" s="166"/>
      <c r="DO376" s="166"/>
      <c r="DP376" s="166"/>
      <c r="DQ376" s="166"/>
      <c r="DR376" s="166"/>
      <c r="DS376" s="166"/>
      <c r="DT376" s="166"/>
      <c r="DU376" s="166"/>
      <c r="DV376" s="166"/>
      <c r="DW376" s="166"/>
      <c r="DX376" s="166"/>
      <c r="DY376" s="166"/>
      <c r="DZ376" s="166"/>
      <c r="EA376" s="166"/>
      <c r="EB376" s="166"/>
      <c r="EC376" s="166"/>
      <c r="ED376" s="166"/>
      <c r="EE376" s="166"/>
      <c r="EF376" s="166"/>
      <c r="EG376" s="166"/>
      <c r="EH376" s="166"/>
      <c r="EI376" s="166"/>
      <c r="EJ376" s="166"/>
      <c r="EK376" s="166"/>
      <c r="EL376" s="166"/>
      <c r="EM376" s="166"/>
      <c r="EN376" s="166"/>
      <c r="EO376" s="166"/>
      <c r="EP376" s="166"/>
      <c r="EQ376" s="166"/>
      <c r="ER376" s="166"/>
      <c r="ES376" s="166"/>
      <c r="ET376" s="166"/>
      <c r="EU376" s="166"/>
      <c r="EV376" s="166"/>
      <c r="EW376" s="166"/>
      <c r="EX376" s="166"/>
      <c r="EY376" s="166"/>
      <c r="EZ376" s="166"/>
      <c r="FA376" s="166"/>
      <c r="FB376" s="166"/>
      <c r="FC376" s="166"/>
      <c r="FD376" s="166"/>
      <c r="FE376" s="166"/>
      <c r="FF376" s="166"/>
      <c r="FG376" s="166"/>
      <c r="FH376" s="166"/>
      <c r="FI376" s="166"/>
      <c r="FJ376" s="166"/>
      <c r="FK376" s="166"/>
      <c r="FL376" s="166"/>
      <c r="FM376" s="166"/>
      <c r="FN376" s="166"/>
      <c r="FO376" s="166"/>
      <c r="FP376" s="166"/>
      <c r="FQ376" s="166"/>
      <c r="FR376" s="166"/>
      <c r="FS376" s="166"/>
      <c r="FT376" s="166"/>
      <c r="FU376" s="166"/>
      <c r="FV376" s="166"/>
      <c r="FW376" s="166"/>
      <c r="FX376" s="166"/>
      <c r="FY376" s="166"/>
      <c r="FZ376" s="166"/>
      <c r="GA376" s="166"/>
      <c r="GB376" s="166"/>
      <c r="GC376" s="166"/>
      <c r="GD376" s="166"/>
      <c r="GE376" s="166"/>
      <c r="GF376" s="166"/>
      <c r="GG376" s="166"/>
      <c r="GH376" s="166"/>
      <c r="GI376" s="166"/>
      <c r="GJ376" s="166"/>
      <c r="GK376" s="166"/>
      <c r="GL376" s="166"/>
      <c r="GM376" s="166"/>
      <c r="GN376" s="166"/>
      <c r="GO376" s="166"/>
      <c r="GP376" s="166"/>
      <c r="GQ376" s="166"/>
      <c r="GR376" s="166"/>
      <c r="GS376" s="166"/>
      <c r="GT376" s="166"/>
      <c r="GU376" s="166"/>
      <c r="GV376" s="166"/>
      <c r="GW376" s="166"/>
      <c r="GX376" s="166"/>
      <c r="GY376" s="166"/>
      <c r="GZ376" s="166"/>
      <c r="HA376" s="166"/>
      <c r="HB376" s="166"/>
      <c r="HC376" s="166"/>
      <c r="HD376" s="166"/>
      <c r="HE376" s="166"/>
      <c r="HF376" s="166"/>
      <c r="HG376" s="166"/>
      <c r="HH376" s="166"/>
      <c r="HI376" s="166"/>
      <c r="HJ376" s="166"/>
      <c r="HK376" s="166"/>
      <c r="HL376" s="166"/>
      <c r="HM376" s="166"/>
      <c r="HN376" s="166"/>
      <c r="HO376" s="166"/>
      <c r="HP376" s="166"/>
      <c r="HQ376" s="166"/>
      <c r="HR376" s="166"/>
      <c r="HS376" s="166"/>
      <c r="HT376" s="166"/>
      <c r="HU376" s="166"/>
      <c r="HV376" s="166"/>
      <c r="HW376" s="166"/>
      <c r="HX376" s="166"/>
      <c r="HY376" s="166"/>
      <c r="HZ376" s="166"/>
      <c r="IA376" s="166"/>
      <c r="IB376" s="166"/>
      <c r="IC376" s="166"/>
      <c r="ID376" s="166"/>
      <c r="IE376" s="166"/>
      <c r="IF376" s="166"/>
      <c r="IG376" s="166"/>
      <c r="IH376" s="166"/>
      <c r="II376" s="166"/>
      <c r="IJ376" s="166"/>
      <c r="IK376" s="166"/>
      <c r="IL376" s="166"/>
      <c r="IM376" s="166"/>
      <c r="IN376" s="166"/>
      <c r="IO376" s="166"/>
      <c r="IP376" s="166"/>
      <c r="IQ376" s="166"/>
      <c r="IR376" s="166"/>
      <c r="IS376" s="166"/>
      <c r="IT376" s="166"/>
      <c r="IU376" s="166"/>
      <c r="IV376" s="166"/>
    </row>
    <row r="377" spans="1:256" ht="51.75" customHeight="1" x14ac:dyDescent="0.25">
      <c r="A377" s="235" t="s">
        <v>467</v>
      </c>
      <c r="B377" s="329">
        <v>510</v>
      </c>
      <c r="C377" s="321" t="s">
        <v>187</v>
      </c>
      <c r="D377" s="246" t="s">
        <v>222</v>
      </c>
      <c r="E377" s="326" t="s">
        <v>240</v>
      </c>
      <c r="F377" s="322" t="s">
        <v>194</v>
      </c>
      <c r="G377" s="330">
        <v>5403</v>
      </c>
    </row>
    <row r="378" spans="1:256" ht="51.75" customHeight="1" x14ac:dyDescent="0.25">
      <c r="A378" s="235" t="s">
        <v>467</v>
      </c>
      <c r="B378" s="293">
        <v>510</v>
      </c>
      <c r="C378" s="246" t="s">
        <v>187</v>
      </c>
      <c r="D378" s="246" t="s">
        <v>222</v>
      </c>
      <c r="E378" s="246" t="s">
        <v>242</v>
      </c>
      <c r="F378" s="237" t="s">
        <v>194</v>
      </c>
      <c r="G378" s="330">
        <v>3887.7</v>
      </c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7"/>
      <c r="BQ378" s="167"/>
      <c r="BR378" s="167"/>
      <c r="BS378" s="167"/>
      <c r="BT378" s="167"/>
      <c r="BU378" s="167"/>
      <c r="BV378" s="167"/>
      <c r="BW378" s="167"/>
      <c r="BX378" s="167"/>
      <c r="BY378" s="167"/>
      <c r="BZ378" s="167"/>
      <c r="CA378" s="167"/>
      <c r="CB378" s="167"/>
      <c r="CC378" s="167"/>
      <c r="CD378" s="167"/>
      <c r="CE378" s="167"/>
      <c r="CF378" s="167"/>
      <c r="CG378" s="167"/>
      <c r="CH378" s="167"/>
      <c r="CI378" s="167"/>
      <c r="CJ378" s="167"/>
      <c r="CK378" s="167"/>
      <c r="CL378" s="167"/>
      <c r="CM378" s="167"/>
      <c r="CN378" s="167"/>
      <c r="CO378" s="167"/>
      <c r="CP378" s="167"/>
      <c r="CQ378" s="167"/>
      <c r="CR378" s="167"/>
      <c r="CS378" s="167"/>
      <c r="CT378" s="167"/>
      <c r="CU378" s="167"/>
      <c r="CV378" s="167"/>
      <c r="CW378" s="167"/>
      <c r="CX378" s="167"/>
      <c r="CY378" s="167"/>
      <c r="CZ378" s="167"/>
      <c r="DA378" s="167"/>
      <c r="DB378" s="167"/>
      <c r="DC378" s="167"/>
      <c r="DD378" s="167"/>
      <c r="DE378" s="167"/>
      <c r="DF378" s="167"/>
      <c r="DG378" s="167"/>
      <c r="DH378" s="167"/>
      <c r="DI378" s="167"/>
      <c r="DJ378" s="167"/>
      <c r="DK378" s="167"/>
      <c r="DL378" s="167"/>
      <c r="DM378" s="167"/>
      <c r="DN378" s="167"/>
      <c r="DO378" s="167"/>
      <c r="DP378" s="167"/>
      <c r="DQ378" s="167"/>
      <c r="DR378" s="167"/>
      <c r="DS378" s="167"/>
      <c r="DT378" s="167"/>
      <c r="DU378" s="167"/>
      <c r="DV378" s="167"/>
      <c r="DW378" s="167"/>
      <c r="DX378" s="167"/>
      <c r="DY378" s="167"/>
      <c r="DZ378" s="167"/>
      <c r="EA378" s="167"/>
      <c r="EB378" s="167"/>
      <c r="EC378" s="167"/>
      <c r="ED378" s="167"/>
      <c r="EE378" s="167"/>
      <c r="EF378" s="167"/>
      <c r="EG378" s="167"/>
      <c r="EH378" s="167"/>
      <c r="EI378" s="167"/>
      <c r="EJ378" s="167"/>
      <c r="EK378" s="167"/>
      <c r="EL378" s="167"/>
      <c r="EM378" s="167"/>
      <c r="EN378" s="167"/>
      <c r="EO378" s="167"/>
      <c r="EP378" s="167"/>
      <c r="EQ378" s="167"/>
      <c r="ER378" s="167"/>
      <c r="ES378" s="167"/>
      <c r="ET378" s="167"/>
      <c r="EU378" s="167"/>
      <c r="EV378" s="167"/>
      <c r="EW378" s="167"/>
      <c r="EX378" s="167"/>
      <c r="EY378" s="167"/>
      <c r="EZ378" s="167"/>
      <c r="FA378" s="167"/>
      <c r="FB378" s="167"/>
      <c r="FC378" s="167"/>
      <c r="FD378" s="167"/>
      <c r="FE378" s="167"/>
      <c r="FF378" s="167"/>
      <c r="FG378" s="167"/>
      <c r="FH378" s="167"/>
      <c r="FI378" s="167"/>
      <c r="FJ378" s="167"/>
      <c r="FK378" s="167"/>
      <c r="FL378" s="167"/>
      <c r="FM378" s="167"/>
      <c r="FN378" s="167"/>
      <c r="FO378" s="167"/>
      <c r="FP378" s="167"/>
      <c r="FQ378" s="167"/>
      <c r="FR378" s="167"/>
      <c r="FS378" s="167"/>
      <c r="FT378" s="167"/>
      <c r="FU378" s="167"/>
      <c r="FV378" s="167"/>
      <c r="FW378" s="167"/>
      <c r="FX378" s="167"/>
      <c r="FY378" s="167"/>
      <c r="FZ378" s="167"/>
      <c r="GA378" s="167"/>
      <c r="GB378" s="167"/>
      <c r="GC378" s="167"/>
      <c r="GD378" s="167"/>
      <c r="GE378" s="167"/>
      <c r="GF378" s="167"/>
      <c r="GG378" s="167"/>
      <c r="GH378" s="167"/>
      <c r="GI378" s="167"/>
      <c r="GJ378" s="167"/>
      <c r="GK378" s="167"/>
      <c r="GL378" s="167"/>
      <c r="GM378" s="167"/>
      <c r="GN378" s="167"/>
      <c r="GO378" s="167"/>
      <c r="GP378" s="167"/>
      <c r="GQ378" s="167"/>
      <c r="GR378" s="167"/>
      <c r="GS378" s="167"/>
      <c r="GT378" s="167"/>
      <c r="GU378" s="167"/>
      <c r="GV378" s="167"/>
      <c r="GW378" s="167"/>
      <c r="GX378" s="167"/>
      <c r="GY378" s="167"/>
      <c r="GZ378" s="167"/>
      <c r="HA378" s="167"/>
      <c r="HB378" s="167"/>
      <c r="HC378" s="167"/>
      <c r="HD378" s="167"/>
      <c r="HE378" s="167"/>
      <c r="HF378" s="167"/>
      <c r="HG378" s="167"/>
      <c r="HH378" s="167"/>
      <c r="HI378" s="167"/>
      <c r="HJ378" s="167"/>
      <c r="HK378" s="167"/>
      <c r="HL378" s="167"/>
      <c r="HM378" s="167"/>
      <c r="HN378" s="167"/>
      <c r="HO378" s="167"/>
      <c r="HP378" s="167"/>
      <c r="HQ378" s="167"/>
      <c r="HR378" s="167"/>
      <c r="HS378" s="167"/>
      <c r="HT378" s="167"/>
      <c r="HU378" s="167"/>
      <c r="HV378" s="167"/>
      <c r="HW378" s="167"/>
      <c r="HX378" s="167"/>
      <c r="HY378" s="167"/>
      <c r="HZ378" s="167"/>
      <c r="IA378" s="167"/>
      <c r="IB378" s="167"/>
      <c r="IC378" s="167"/>
      <c r="ID378" s="167"/>
      <c r="IE378" s="167"/>
      <c r="IF378" s="167"/>
      <c r="IG378" s="167"/>
      <c r="IH378" s="167"/>
      <c r="II378" s="167"/>
      <c r="IJ378" s="167"/>
      <c r="IK378" s="167"/>
      <c r="IL378" s="167"/>
      <c r="IM378" s="167"/>
      <c r="IN378" s="167"/>
      <c r="IO378" s="167"/>
      <c r="IP378" s="167"/>
      <c r="IQ378" s="167"/>
      <c r="IR378" s="167"/>
      <c r="IS378" s="167"/>
      <c r="IT378" s="167"/>
      <c r="IU378" s="167"/>
      <c r="IV378" s="167"/>
    </row>
    <row r="379" spans="1:256" ht="26.4" x14ac:dyDescent="0.25">
      <c r="A379" s="235" t="s">
        <v>468</v>
      </c>
      <c r="B379" s="329">
        <v>510</v>
      </c>
      <c r="C379" s="246" t="s">
        <v>187</v>
      </c>
      <c r="D379" s="331" t="s">
        <v>222</v>
      </c>
      <c r="E379" s="332" t="s">
        <v>242</v>
      </c>
      <c r="F379" s="333" t="s">
        <v>200</v>
      </c>
      <c r="G379" s="238">
        <v>1514.7</v>
      </c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  <c r="BT379" s="166"/>
      <c r="BU379" s="166"/>
      <c r="BV379" s="166"/>
      <c r="BW379" s="166"/>
      <c r="BX379" s="166"/>
      <c r="BY379" s="166"/>
      <c r="BZ379" s="166"/>
      <c r="CA379" s="166"/>
      <c r="CB379" s="166"/>
      <c r="CC379" s="166"/>
      <c r="CD379" s="166"/>
      <c r="CE379" s="166"/>
      <c r="CF379" s="166"/>
      <c r="CG379" s="166"/>
      <c r="CH379" s="166"/>
      <c r="CI379" s="166"/>
      <c r="CJ379" s="166"/>
      <c r="CK379" s="166"/>
      <c r="CL379" s="166"/>
      <c r="CM379" s="166"/>
      <c r="CN379" s="166"/>
      <c r="CO379" s="166"/>
      <c r="CP379" s="166"/>
      <c r="CQ379" s="166"/>
      <c r="CR379" s="166"/>
      <c r="CS379" s="166"/>
      <c r="CT379" s="166"/>
      <c r="CU379" s="166"/>
      <c r="CV379" s="166"/>
      <c r="CW379" s="166"/>
      <c r="CX379" s="166"/>
      <c r="CY379" s="166"/>
      <c r="CZ379" s="166"/>
      <c r="DA379" s="166"/>
      <c r="DB379" s="166"/>
      <c r="DC379" s="166"/>
      <c r="DD379" s="166"/>
      <c r="DE379" s="166"/>
      <c r="DF379" s="166"/>
      <c r="DG379" s="166"/>
      <c r="DH379" s="166"/>
      <c r="DI379" s="166"/>
      <c r="DJ379" s="166"/>
      <c r="DK379" s="166"/>
      <c r="DL379" s="166"/>
      <c r="DM379" s="166"/>
      <c r="DN379" s="166"/>
      <c r="DO379" s="166"/>
      <c r="DP379" s="166"/>
      <c r="DQ379" s="166"/>
      <c r="DR379" s="166"/>
      <c r="DS379" s="166"/>
      <c r="DT379" s="166"/>
      <c r="DU379" s="166"/>
      <c r="DV379" s="166"/>
      <c r="DW379" s="166"/>
      <c r="DX379" s="166"/>
      <c r="DY379" s="166"/>
      <c r="DZ379" s="166"/>
      <c r="EA379" s="166"/>
      <c r="EB379" s="166"/>
      <c r="EC379" s="166"/>
      <c r="ED379" s="166"/>
      <c r="EE379" s="166"/>
      <c r="EF379" s="166"/>
      <c r="EG379" s="166"/>
      <c r="EH379" s="166"/>
      <c r="EI379" s="166"/>
      <c r="EJ379" s="166"/>
      <c r="EK379" s="166"/>
      <c r="EL379" s="166"/>
      <c r="EM379" s="166"/>
      <c r="EN379" s="166"/>
      <c r="EO379" s="166"/>
      <c r="EP379" s="166"/>
      <c r="EQ379" s="166"/>
      <c r="ER379" s="166"/>
      <c r="ES379" s="166"/>
      <c r="ET379" s="166"/>
      <c r="EU379" s="166"/>
      <c r="EV379" s="166"/>
      <c r="EW379" s="166"/>
      <c r="EX379" s="166"/>
      <c r="EY379" s="166"/>
      <c r="EZ379" s="166"/>
      <c r="FA379" s="166"/>
      <c r="FB379" s="166"/>
      <c r="FC379" s="166"/>
      <c r="FD379" s="166"/>
      <c r="FE379" s="166"/>
      <c r="FF379" s="166"/>
      <c r="FG379" s="166"/>
      <c r="FH379" s="166"/>
      <c r="FI379" s="166"/>
      <c r="FJ379" s="166"/>
      <c r="FK379" s="166"/>
      <c r="FL379" s="166"/>
      <c r="FM379" s="166"/>
      <c r="FN379" s="166"/>
      <c r="FO379" s="166"/>
      <c r="FP379" s="166"/>
      <c r="FQ379" s="166"/>
      <c r="FR379" s="166"/>
      <c r="FS379" s="166"/>
      <c r="FT379" s="166"/>
      <c r="FU379" s="166"/>
      <c r="FV379" s="166"/>
      <c r="FW379" s="166"/>
      <c r="FX379" s="166"/>
      <c r="FY379" s="166"/>
      <c r="FZ379" s="166"/>
      <c r="GA379" s="166"/>
      <c r="GB379" s="166"/>
      <c r="GC379" s="166"/>
      <c r="GD379" s="166"/>
      <c r="GE379" s="166"/>
      <c r="GF379" s="166"/>
      <c r="GG379" s="166"/>
      <c r="GH379" s="166"/>
      <c r="GI379" s="166"/>
      <c r="GJ379" s="166"/>
      <c r="GK379" s="166"/>
      <c r="GL379" s="166"/>
      <c r="GM379" s="166"/>
      <c r="GN379" s="166"/>
      <c r="GO379" s="166"/>
      <c r="GP379" s="166"/>
      <c r="GQ379" s="166"/>
      <c r="GR379" s="166"/>
      <c r="GS379" s="166"/>
      <c r="GT379" s="166"/>
      <c r="GU379" s="166"/>
      <c r="GV379" s="166"/>
      <c r="GW379" s="166"/>
      <c r="GX379" s="166"/>
      <c r="GY379" s="166"/>
      <c r="GZ379" s="166"/>
      <c r="HA379" s="166"/>
      <c r="HB379" s="166"/>
      <c r="HC379" s="166"/>
      <c r="HD379" s="166"/>
      <c r="HE379" s="166"/>
      <c r="HF379" s="166"/>
      <c r="HG379" s="166"/>
      <c r="HH379" s="166"/>
      <c r="HI379" s="166"/>
      <c r="HJ379" s="166"/>
      <c r="HK379" s="166"/>
      <c r="HL379" s="166"/>
      <c r="HM379" s="166"/>
      <c r="HN379" s="166"/>
      <c r="HO379" s="166"/>
      <c r="HP379" s="166"/>
      <c r="HQ379" s="166"/>
      <c r="HR379" s="166"/>
      <c r="HS379" s="166"/>
      <c r="HT379" s="166"/>
      <c r="HU379" s="166"/>
      <c r="HV379" s="166"/>
      <c r="HW379" s="166"/>
      <c r="HX379" s="166"/>
      <c r="HY379" s="166"/>
      <c r="HZ379" s="166"/>
      <c r="IA379" s="166"/>
      <c r="IB379" s="166"/>
      <c r="IC379" s="166"/>
      <c r="ID379" s="166"/>
      <c r="IE379" s="166"/>
      <c r="IF379" s="166"/>
      <c r="IG379" s="166"/>
      <c r="IH379" s="166"/>
      <c r="II379" s="166"/>
      <c r="IJ379" s="166"/>
      <c r="IK379" s="166"/>
      <c r="IL379" s="166"/>
      <c r="IM379" s="166"/>
      <c r="IN379" s="166"/>
      <c r="IO379" s="166"/>
      <c r="IP379" s="166"/>
      <c r="IQ379" s="166"/>
      <c r="IR379" s="166"/>
      <c r="IS379" s="166"/>
      <c r="IT379" s="166"/>
      <c r="IU379" s="166"/>
      <c r="IV379" s="166"/>
    </row>
    <row r="380" spans="1:256" x14ac:dyDescent="0.25">
      <c r="A380" s="235" t="s">
        <v>210</v>
      </c>
      <c r="B380" s="329">
        <v>510</v>
      </c>
      <c r="C380" s="246" t="s">
        <v>187</v>
      </c>
      <c r="D380" s="331" t="s">
        <v>222</v>
      </c>
      <c r="E380" s="332" t="s">
        <v>242</v>
      </c>
      <c r="F380" s="333" t="s">
        <v>211</v>
      </c>
      <c r="G380" s="238">
        <v>0.6</v>
      </c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  <c r="BU380" s="166"/>
      <c r="BV380" s="166"/>
      <c r="BW380" s="166"/>
      <c r="BX380" s="166"/>
      <c r="BY380" s="166"/>
      <c r="BZ380" s="166"/>
      <c r="CA380" s="166"/>
      <c r="CB380" s="166"/>
      <c r="CC380" s="166"/>
      <c r="CD380" s="166"/>
      <c r="CE380" s="166"/>
      <c r="CF380" s="166"/>
      <c r="CG380" s="166"/>
      <c r="CH380" s="166"/>
      <c r="CI380" s="166"/>
      <c r="CJ380" s="166"/>
      <c r="CK380" s="166"/>
      <c r="CL380" s="166"/>
      <c r="CM380" s="166"/>
      <c r="CN380" s="166"/>
      <c r="CO380" s="166"/>
      <c r="CP380" s="166"/>
      <c r="CQ380" s="166"/>
      <c r="CR380" s="166"/>
      <c r="CS380" s="166"/>
      <c r="CT380" s="166"/>
      <c r="CU380" s="166"/>
      <c r="CV380" s="166"/>
      <c r="CW380" s="166"/>
      <c r="CX380" s="166"/>
      <c r="CY380" s="166"/>
      <c r="CZ380" s="166"/>
      <c r="DA380" s="166"/>
      <c r="DB380" s="166"/>
      <c r="DC380" s="166"/>
      <c r="DD380" s="166"/>
      <c r="DE380" s="166"/>
      <c r="DF380" s="166"/>
      <c r="DG380" s="166"/>
      <c r="DH380" s="166"/>
      <c r="DI380" s="166"/>
      <c r="DJ380" s="166"/>
      <c r="DK380" s="166"/>
      <c r="DL380" s="166"/>
      <c r="DM380" s="166"/>
      <c r="DN380" s="166"/>
      <c r="DO380" s="166"/>
      <c r="DP380" s="166"/>
      <c r="DQ380" s="166"/>
      <c r="DR380" s="166"/>
      <c r="DS380" s="166"/>
      <c r="DT380" s="166"/>
      <c r="DU380" s="166"/>
      <c r="DV380" s="166"/>
      <c r="DW380" s="166"/>
      <c r="DX380" s="166"/>
      <c r="DY380" s="166"/>
      <c r="DZ380" s="166"/>
      <c r="EA380" s="166"/>
      <c r="EB380" s="166"/>
      <c r="EC380" s="166"/>
      <c r="ED380" s="166"/>
      <c r="EE380" s="166"/>
      <c r="EF380" s="166"/>
      <c r="EG380" s="166"/>
      <c r="EH380" s="166"/>
      <c r="EI380" s="166"/>
      <c r="EJ380" s="166"/>
      <c r="EK380" s="166"/>
      <c r="EL380" s="166"/>
      <c r="EM380" s="166"/>
      <c r="EN380" s="166"/>
      <c r="EO380" s="166"/>
      <c r="EP380" s="166"/>
      <c r="EQ380" s="166"/>
      <c r="ER380" s="166"/>
      <c r="ES380" s="166"/>
      <c r="ET380" s="166"/>
      <c r="EU380" s="166"/>
      <c r="EV380" s="166"/>
      <c r="EW380" s="166"/>
      <c r="EX380" s="166"/>
      <c r="EY380" s="166"/>
      <c r="EZ380" s="166"/>
      <c r="FA380" s="166"/>
      <c r="FB380" s="166"/>
      <c r="FC380" s="166"/>
      <c r="FD380" s="166"/>
      <c r="FE380" s="166"/>
      <c r="FF380" s="166"/>
      <c r="FG380" s="166"/>
      <c r="FH380" s="166"/>
      <c r="FI380" s="166"/>
      <c r="FJ380" s="166"/>
      <c r="FK380" s="166"/>
      <c r="FL380" s="166"/>
      <c r="FM380" s="166"/>
      <c r="FN380" s="166"/>
      <c r="FO380" s="166"/>
      <c r="FP380" s="166"/>
      <c r="FQ380" s="166"/>
      <c r="FR380" s="166"/>
      <c r="FS380" s="166"/>
      <c r="FT380" s="166"/>
      <c r="FU380" s="166"/>
      <c r="FV380" s="166"/>
      <c r="FW380" s="166"/>
      <c r="FX380" s="166"/>
      <c r="FY380" s="166"/>
      <c r="FZ380" s="166"/>
      <c r="GA380" s="166"/>
      <c r="GB380" s="166"/>
      <c r="GC380" s="166"/>
      <c r="GD380" s="166"/>
      <c r="GE380" s="166"/>
      <c r="GF380" s="166"/>
      <c r="GG380" s="166"/>
      <c r="GH380" s="166"/>
      <c r="GI380" s="166"/>
      <c r="GJ380" s="166"/>
      <c r="GK380" s="166"/>
      <c r="GL380" s="166"/>
      <c r="GM380" s="166"/>
      <c r="GN380" s="166"/>
      <c r="GO380" s="166"/>
      <c r="GP380" s="166"/>
      <c r="GQ380" s="166"/>
      <c r="GR380" s="166"/>
      <c r="GS380" s="166"/>
      <c r="GT380" s="166"/>
      <c r="GU380" s="166"/>
      <c r="GV380" s="166"/>
      <c r="GW380" s="166"/>
      <c r="GX380" s="166"/>
      <c r="GY380" s="166"/>
      <c r="GZ380" s="166"/>
      <c r="HA380" s="166"/>
      <c r="HB380" s="166"/>
      <c r="HC380" s="166"/>
      <c r="HD380" s="166"/>
      <c r="HE380" s="166"/>
      <c r="HF380" s="166"/>
      <c r="HG380" s="166"/>
      <c r="HH380" s="166"/>
      <c r="HI380" s="166"/>
      <c r="HJ380" s="166"/>
      <c r="HK380" s="166"/>
      <c r="HL380" s="166"/>
      <c r="HM380" s="166"/>
      <c r="HN380" s="166"/>
      <c r="HO380" s="166"/>
      <c r="HP380" s="166"/>
      <c r="HQ380" s="166"/>
      <c r="HR380" s="166"/>
      <c r="HS380" s="166"/>
      <c r="HT380" s="166"/>
      <c r="HU380" s="166"/>
      <c r="HV380" s="166"/>
      <c r="HW380" s="166"/>
      <c r="HX380" s="166"/>
      <c r="HY380" s="166"/>
      <c r="HZ380" s="166"/>
      <c r="IA380" s="166"/>
      <c r="IB380" s="166"/>
      <c r="IC380" s="166"/>
      <c r="ID380" s="166"/>
      <c r="IE380" s="166"/>
      <c r="IF380" s="166"/>
      <c r="IG380" s="166"/>
      <c r="IH380" s="166"/>
      <c r="II380" s="166"/>
      <c r="IJ380" s="166"/>
      <c r="IK380" s="166"/>
      <c r="IL380" s="166"/>
      <c r="IM380" s="166"/>
      <c r="IN380" s="166"/>
      <c r="IO380" s="166"/>
      <c r="IP380" s="166"/>
      <c r="IQ380" s="166"/>
      <c r="IR380" s="166"/>
      <c r="IS380" s="166"/>
      <c r="IT380" s="166"/>
      <c r="IU380" s="166"/>
      <c r="IV380" s="166"/>
    </row>
    <row r="381" spans="1:256" ht="13.8" x14ac:dyDescent="0.25">
      <c r="A381" s="370" t="s">
        <v>431</v>
      </c>
      <c r="B381" s="371"/>
      <c r="C381" s="371"/>
      <c r="D381" s="371"/>
      <c r="E381" s="371"/>
      <c r="F381" s="372"/>
      <c r="G381" s="334">
        <f>SUM(G13+G25+G301+G374+G79)</f>
        <v>924089.8899999999</v>
      </c>
    </row>
    <row r="385" spans="7:7" x14ac:dyDescent="0.25">
      <c r="G385" s="337"/>
    </row>
  </sheetData>
  <mergeCells count="12">
    <mergeCell ref="A381:F381"/>
    <mergeCell ref="A1:G1"/>
    <mergeCell ref="A2:G2"/>
    <mergeCell ref="A3:G3"/>
    <mergeCell ref="A4:G4"/>
    <mergeCell ref="A5:G5"/>
    <mergeCell ref="A6:G6"/>
    <mergeCell ref="A7:G7"/>
    <mergeCell ref="A8:G8"/>
    <mergeCell ref="A10:A11"/>
    <mergeCell ref="B10:F10"/>
    <mergeCell ref="G10:G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7"/>
  <sheetViews>
    <sheetView workbookViewId="0">
      <selection activeCell="O17" sqref="O17"/>
    </sheetView>
  </sheetViews>
  <sheetFormatPr defaultRowHeight="13.2" x14ac:dyDescent="0.25"/>
  <cols>
    <col min="1" max="1" width="40.88671875" style="79" customWidth="1"/>
    <col min="2" max="2" width="4.88671875" style="335" customWidth="1"/>
    <col min="3" max="4" width="5.33203125" style="168" customWidth="1"/>
    <col min="5" max="5" width="13" style="168" customWidth="1"/>
    <col min="6" max="6" width="4.6640625" style="168" customWidth="1"/>
    <col min="7" max="7" width="12.33203125" style="336" customWidth="1"/>
    <col min="8" max="8" width="11.88671875" style="336" customWidth="1"/>
    <col min="9" max="256" width="9.109375" style="207"/>
    <col min="257" max="257" width="40.88671875" style="207" customWidth="1"/>
    <col min="258" max="258" width="4.88671875" style="207" customWidth="1"/>
    <col min="259" max="260" width="5.33203125" style="207" customWidth="1"/>
    <col min="261" max="261" width="13" style="207" customWidth="1"/>
    <col min="262" max="262" width="4.6640625" style="207" customWidth="1"/>
    <col min="263" max="263" width="12.33203125" style="207" customWidth="1"/>
    <col min="264" max="264" width="11.88671875" style="207" customWidth="1"/>
    <col min="265" max="512" width="9.109375" style="207"/>
    <col min="513" max="513" width="40.88671875" style="207" customWidth="1"/>
    <col min="514" max="514" width="4.88671875" style="207" customWidth="1"/>
    <col min="515" max="516" width="5.33203125" style="207" customWidth="1"/>
    <col min="517" max="517" width="13" style="207" customWidth="1"/>
    <col min="518" max="518" width="4.6640625" style="207" customWidth="1"/>
    <col min="519" max="519" width="12.33203125" style="207" customWidth="1"/>
    <col min="520" max="520" width="11.88671875" style="207" customWidth="1"/>
    <col min="521" max="768" width="9.109375" style="207"/>
    <col min="769" max="769" width="40.88671875" style="207" customWidth="1"/>
    <col min="770" max="770" width="4.88671875" style="207" customWidth="1"/>
    <col min="771" max="772" width="5.33203125" style="207" customWidth="1"/>
    <col min="773" max="773" width="13" style="207" customWidth="1"/>
    <col min="774" max="774" width="4.6640625" style="207" customWidth="1"/>
    <col min="775" max="775" width="12.33203125" style="207" customWidth="1"/>
    <col min="776" max="776" width="11.88671875" style="207" customWidth="1"/>
    <col min="777" max="1024" width="9.109375" style="207"/>
    <col min="1025" max="1025" width="40.88671875" style="207" customWidth="1"/>
    <col min="1026" max="1026" width="4.88671875" style="207" customWidth="1"/>
    <col min="1027" max="1028" width="5.33203125" style="207" customWidth="1"/>
    <col min="1029" max="1029" width="13" style="207" customWidth="1"/>
    <col min="1030" max="1030" width="4.6640625" style="207" customWidth="1"/>
    <col min="1031" max="1031" width="12.33203125" style="207" customWidth="1"/>
    <col min="1032" max="1032" width="11.88671875" style="207" customWidth="1"/>
    <col min="1033" max="1280" width="9.109375" style="207"/>
    <col min="1281" max="1281" width="40.88671875" style="207" customWidth="1"/>
    <col min="1282" max="1282" width="4.88671875" style="207" customWidth="1"/>
    <col min="1283" max="1284" width="5.33203125" style="207" customWidth="1"/>
    <col min="1285" max="1285" width="13" style="207" customWidth="1"/>
    <col min="1286" max="1286" width="4.6640625" style="207" customWidth="1"/>
    <col min="1287" max="1287" width="12.33203125" style="207" customWidth="1"/>
    <col min="1288" max="1288" width="11.88671875" style="207" customWidth="1"/>
    <col min="1289" max="1536" width="9.109375" style="207"/>
    <col min="1537" max="1537" width="40.88671875" style="207" customWidth="1"/>
    <col min="1538" max="1538" width="4.88671875" style="207" customWidth="1"/>
    <col min="1539" max="1540" width="5.33203125" style="207" customWidth="1"/>
    <col min="1541" max="1541" width="13" style="207" customWidth="1"/>
    <col min="1542" max="1542" width="4.6640625" style="207" customWidth="1"/>
    <col min="1543" max="1543" width="12.33203125" style="207" customWidth="1"/>
    <col min="1544" max="1544" width="11.88671875" style="207" customWidth="1"/>
    <col min="1545" max="1792" width="9.109375" style="207"/>
    <col min="1793" max="1793" width="40.88671875" style="207" customWidth="1"/>
    <col min="1794" max="1794" width="4.88671875" style="207" customWidth="1"/>
    <col min="1795" max="1796" width="5.33203125" style="207" customWidth="1"/>
    <col min="1797" max="1797" width="13" style="207" customWidth="1"/>
    <col min="1798" max="1798" width="4.6640625" style="207" customWidth="1"/>
    <col min="1799" max="1799" width="12.33203125" style="207" customWidth="1"/>
    <col min="1800" max="1800" width="11.88671875" style="207" customWidth="1"/>
    <col min="1801" max="2048" width="9.109375" style="207"/>
    <col min="2049" max="2049" width="40.88671875" style="207" customWidth="1"/>
    <col min="2050" max="2050" width="4.88671875" style="207" customWidth="1"/>
    <col min="2051" max="2052" width="5.33203125" style="207" customWidth="1"/>
    <col min="2053" max="2053" width="13" style="207" customWidth="1"/>
    <col min="2054" max="2054" width="4.6640625" style="207" customWidth="1"/>
    <col min="2055" max="2055" width="12.33203125" style="207" customWidth="1"/>
    <col min="2056" max="2056" width="11.88671875" style="207" customWidth="1"/>
    <col min="2057" max="2304" width="9.109375" style="207"/>
    <col min="2305" max="2305" width="40.88671875" style="207" customWidth="1"/>
    <col min="2306" max="2306" width="4.88671875" style="207" customWidth="1"/>
    <col min="2307" max="2308" width="5.33203125" style="207" customWidth="1"/>
    <col min="2309" max="2309" width="13" style="207" customWidth="1"/>
    <col min="2310" max="2310" width="4.6640625" style="207" customWidth="1"/>
    <col min="2311" max="2311" width="12.33203125" style="207" customWidth="1"/>
    <col min="2312" max="2312" width="11.88671875" style="207" customWidth="1"/>
    <col min="2313" max="2560" width="9.109375" style="207"/>
    <col min="2561" max="2561" width="40.88671875" style="207" customWidth="1"/>
    <col min="2562" max="2562" width="4.88671875" style="207" customWidth="1"/>
    <col min="2563" max="2564" width="5.33203125" style="207" customWidth="1"/>
    <col min="2565" max="2565" width="13" style="207" customWidth="1"/>
    <col min="2566" max="2566" width="4.6640625" style="207" customWidth="1"/>
    <col min="2567" max="2567" width="12.33203125" style="207" customWidth="1"/>
    <col min="2568" max="2568" width="11.88671875" style="207" customWidth="1"/>
    <col min="2569" max="2816" width="9.109375" style="207"/>
    <col min="2817" max="2817" width="40.88671875" style="207" customWidth="1"/>
    <col min="2818" max="2818" width="4.88671875" style="207" customWidth="1"/>
    <col min="2819" max="2820" width="5.33203125" style="207" customWidth="1"/>
    <col min="2821" max="2821" width="13" style="207" customWidth="1"/>
    <col min="2822" max="2822" width="4.6640625" style="207" customWidth="1"/>
    <col min="2823" max="2823" width="12.33203125" style="207" customWidth="1"/>
    <col min="2824" max="2824" width="11.88671875" style="207" customWidth="1"/>
    <col min="2825" max="3072" width="9.109375" style="207"/>
    <col min="3073" max="3073" width="40.88671875" style="207" customWidth="1"/>
    <col min="3074" max="3074" width="4.88671875" style="207" customWidth="1"/>
    <col min="3075" max="3076" width="5.33203125" style="207" customWidth="1"/>
    <col min="3077" max="3077" width="13" style="207" customWidth="1"/>
    <col min="3078" max="3078" width="4.6640625" style="207" customWidth="1"/>
    <col min="3079" max="3079" width="12.33203125" style="207" customWidth="1"/>
    <col min="3080" max="3080" width="11.88671875" style="207" customWidth="1"/>
    <col min="3081" max="3328" width="9.109375" style="207"/>
    <col min="3329" max="3329" width="40.88671875" style="207" customWidth="1"/>
    <col min="3330" max="3330" width="4.88671875" style="207" customWidth="1"/>
    <col min="3331" max="3332" width="5.33203125" style="207" customWidth="1"/>
    <col min="3333" max="3333" width="13" style="207" customWidth="1"/>
    <col min="3334" max="3334" width="4.6640625" style="207" customWidth="1"/>
    <col min="3335" max="3335" width="12.33203125" style="207" customWidth="1"/>
    <col min="3336" max="3336" width="11.88671875" style="207" customWidth="1"/>
    <col min="3337" max="3584" width="9.109375" style="207"/>
    <col min="3585" max="3585" width="40.88671875" style="207" customWidth="1"/>
    <col min="3586" max="3586" width="4.88671875" style="207" customWidth="1"/>
    <col min="3587" max="3588" width="5.33203125" style="207" customWidth="1"/>
    <col min="3589" max="3589" width="13" style="207" customWidth="1"/>
    <col min="3590" max="3590" width="4.6640625" style="207" customWidth="1"/>
    <col min="3591" max="3591" width="12.33203125" style="207" customWidth="1"/>
    <col min="3592" max="3592" width="11.88671875" style="207" customWidth="1"/>
    <col min="3593" max="3840" width="9.109375" style="207"/>
    <col min="3841" max="3841" width="40.88671875" style="207" customWidth="1"/>
    <col min="3842" max="3842" width="4.88671875" style="207" customWidth="1"/>
    <col min="3843" max="3844" width="5.33203125" style="207" customWidth="1"/>
    <col min="3845" max="3845" width="13" style="207" customWidth="1"/>
    <col min="3846" max="3846" width="4.6640625" style="207" customWidth="1"/>
    <col min="3847" max="3847" width="12.33203125" style="207" customWidth="1"/>
    <col min="3848" max="3848" width="11.88671875" style="207" customWidth="1"/>
    <col min="3849" max="4096" width="9.109375" style="207"/>
    <col min="4097" max="4097" width="40.88671875" style="207" customWidth="1"/>
    <col min="4098" max="4098" width="4.88671875" style="207" customWidth="1"/>
    <col min="4099" max="4100" width="5.33203125" style="207" customWidth="1"/>
    <col min="4101" max="4101" width="13" style="207" customWidth="1"/>
    <col min="4102" max="4102" width="4.6640625" style="207" customWidth="1"/>
    <col min="4103" max="4103" width="12.33203125" style="207" customWidth="1"/>
    <col min="4104" max="4104" width="11.88671875" style="207" customWidth="1"/>
    <col min="4105" max="4352" width="9.109375" style="207"/>
    <col min="4353" max="4353" width="40.88671875" style="207" customWidth="1"/>
    <col min="4354" max="4354" width="4.88671875" style="207" customWidth="1"/>
    <col min="4355" max="4356" width="5.33203125" style="207" customWidth="1"/>
    <col min="4357" max="4357" width="13" style="207" customWidth="1"/>
    <col min="4358" max="4358" width="4.6640625" style="207" customWidth="1"/>
    <col min="4359" max="4359" width="12.33203125" style="207" customWidth="1"/>
    <col min="4360" max="4360" width="11.88671875" style="207" customWidth="1"/>
    <col min="4361" max="4608" width="9.109375" style="207"/>
    <col min="4609" max="4609" width="40.88671875" style="207" customWidth="1"/>
    <col min="4610" max="4610" width="4.88671875" style="207" customWidth="1"/>
    <col min="4611" max="4612" width="5.33203125" style="207" customWidth="1"/>
    <col min="4613" max="4613" width="13" style="207" customWidth="1"/>
    <col min="4614" max="4614" width="4.6640625" style="207" customWidth="1"/>
    <col min="4615" max="4615" width="12.33203125" style="207" customWidth="1"/>
    <col min="4616" max="4616" width="11.88671875" style="207" customWidth="1"/>
    <col min="4617" max="4864" width="9.109375" style="207"/>
    <col min="4865" max="4865" width="40.88671875" style="207" customWidth="1"/>
    <col min="4866" max="4866" width="4.88671875" style="207" customWidth="1"/>
    <col min="4867" max="4868" width="5.33203125" style="207" customWidth="1"/>
    <col min="4869" max="4869" width="13" style="207" customWidth="1"/>
    <col min="4870" max="4870" width="4.6640625" style="207" customWidth="1"/>
    <col min="4871" max="4871" width="12.33203125" style="207" customWidth="1"/>
    <col min="4872" max="4872" width="11.88671875" style="207" customWidth="1"/>
    <col min="4873" max="5120" width="9.109375" style="207"/>
    <col min="5121" max="5121" width="40.88671875" style="207" customWidth="1"/>
    <col min="5122" max="5122" width="4.88671875" style="207" customWidth="1"/>
    <col min="5123" max="5124" width="5.33203125" style="207" customWidth="1"/>
    <col min="5125" max="5125" width="13" style="207" customWidth="1"/>
    <col min="5126" max="5126" width="4.6640625" style="207" customWidth="1"/>
    <col min="5127" max="5127" width="12.33203125" style="207" customWidth="1"/>
    <col min="5128" max="5128" width="11.88671875" style="207" customWidth="1"/>
    <col min="5129" max="5376" width="9.109375" style="207"/>
    <col min="5377" max="5377" width="40.88671875" style="207" customWidth="1"/>
    <col min="5378" max="5378" width="4.88671875" style="207" customWidth="1"/>
    <col min="5379" max="5380" width="5.33203125" style="207" customWidth="1"/>
    <col min="5381" max="5381" width="13" style="207" customWidth="1"/>
    <col min="5382" max="5382" width="4.6640625" style="207" customWidth="1"/>
    <col min="5383" max="5383" width="12.33203125" style="207" customWidth="1"/>
    <col min="5384" max="5384" width="11.88671875" style="207" customWidth="1"/>
    <col min="5385" max="5632" width="9.109375" style="207"/>
    <col min="5633" max="5633" width="40.88671875" style="207" customWidth="1"/>
    <col min="5634" max="5634" width="4.88671875" style="207" customWidth="1"/>
    <col min="5635" max="5636" width="5.33203125" style="207" customWidth="1"/>
    <col min="5637" max="5637" width="13" style="207" customWidth="1"/>
    <col min="5638" max="5638" width="4.6640625" style="207" customWidth="1"/>
    <col min="5639" max="5639" width="12.33203125" style="207" customWidth="1"/>
    <col min="5640" max="5640" width="11.88671875" style="207" customWidth="1"/>
    <col min="5641" max="5888" width="9.109375" style="207"/>
    <col min="5889" max="5889" width="40.88671875" style="207" customWidth="1"/>
    <col min="5890" max="5890" width="4.88671875" style="207" customWidth="1"/>
    <col min="5891" max="5892" width="5.33203125" style="207" customWidth="1"/>
    <col min="5893" max="5893" width="13" style="207" customWidth="1"/>
    <col min="5894" max="5894" width="4.6640625" style="207" customWidth="1"/>
    <col min="5895" max="5895" width="12.33203125" style="207" customWidth="1"/>
    <col min="5896" max="5896" width="11.88671875" style="207" customWidth="1"/>
    <col min="5897" max="6144" width="9.109375" style="207"/>
    <col min="6145" max="6145" width="40.88671875" style="207" customWidth="1"/>
    <col min="6146" max="6146" width="4.88671875" style="207" customWidth="1"/>
    <col min="6147" max="6148" width="5.33203125" style="207" customWidth="1"/>
    <col min="6149" max="6149" width="13" style="207" customWidth="1"/>
    <col min="6150" max="6150" width="4.6640625" style="207" customWidth="1"/>
    <col min="6151" max="6151" width="12.33203125" style="207" customWidth="1"/>
    <col min="6152" max="6152" width="11.88671875" style="207" customWidth="1"/>
    <col min="6153" max="6400" width="9.109375" style="207"/>
    <col min="6401" max="6401" width="40.88671875" style="207" customWidth="1"/>
    <col min="6402" max="6402" width="4.88671875" style="207" customWidth="1"/>
    <col min="6403" max="6404" width="5.33203125" style="207" customWidth="1"/>
    <col min="6405" max="6405" width="13" style="207" customWidth="1"/>
    <col min="6406" max="6406" width="4.6640625" style="207" customWidth="1"/>
    <col min="6407" max="6407" width="12.33203125" style="207" customWidth="1"/>
    <col min="6408" max="6408" width="11.88671875" style="207" customWidth="1"/>
    <col min="6409" max="6656" width="9.109375" style="207"/>
    <col min="6657" max="6657" width="40.88671875" style="207" customWidth="1"/>
    <col min="6658" max="6658" width="4.88671875" style="207" customWidth="1"/>
    <col min="6659" max="6660" width="5.33203125" style="207" customWidth="1"/>
    <col min="6661" max="6661" width="13" style="207" customWidth="1"/>
    <col min="6662" max="6662" width="4.6640625" style="207" customWidth="1"/>
    <col min="6663" max="6663" width="12.33203125" style="207" customWidth="1"/>
    <col min="6664" max="6664" width="11.88671875" style="207" customWidth="1"/>
    <col min="6665" max="6912" width="9.109375" style="207"/>
    <col min="6913" max="6913" width="40.88671875" style="207" customWidth="1"/>
    <col min="6914" max="6914" width="4.88671875" style="207" customWidth="1"/>
    <col min="6915" max="6916" width="5.33203125" style="207" customWidth="1"/>
    <col min="6917" max="6917" width="13" style="207" customWidth="1"/>
    <col min="6918" max="6918" width="4.6640625" style="207" customWidth="1"/>
    <col min="6919" max="6919" width="12.33203125" style="207" customWidth="1"/>
    <col min="6920" max="6920" width="11.88671875" style="207" customWidth="1"/>
    <col min="6921" max="7168" width="9.109375" style="207"/>
    <col min="7169" max="7169" width="40.88671875" style="207" customWidth="1"/>
    <col min="7170" max="7170" width="4.88671875" style="207" customWidth="1"/>
    <col min="7171" max="7172" width="5.33203125" style="207" customWidth="1"/>
    <col min="7173" max="7173" width="13" style="207" customWidth="1"/>
    <col min="7174" max="7174" width="4.6640625" style="207" customWidth="1"/>
    <col min="7175" max="7175" width="12.33203125" style="207" customWidth="1"/>
    <col min="7176" max="7176" width="11.88671875" style="207" customWidth="1"/>
    <col min="7177" max="7424" width="9.109375" style="207"/>
    <col min="7425" max="7425" width="40.88671875" style="207" customWidth="1"/>
    <col min="7426" max="7426" width="4.88671875" style="207" customWidth="1"/>
    <col min="7427" max="7428" width="5.33203125" style="207" customWidth="1"/>
    <col min="7429" max="7429" width="13" style="207" customWidth="1"/>
    <col min="7430" max="7430" width="4.6640625" style="207" customWidth="1"/>
    <col min="7431" max="7431" width="12.33203125" style="207" customWidth="1"/>
    <col min="7432" max="7432" width="11.88671875" style="207" customWidth="1"/>
    <col min="7433" max="7680" width="9.109375" style="207"/>
    <col min="7681" max="7681" width="40.88671875" style="207" customWidth="1"/>
    <col min="7682" max="7682" width="4.88671875" style="207" customWidth="1"/>
    <col min="7683" max="7684" width="5.33203125" style="207" customWidth="1"/>
    <col min="7685" max="7685" width="13" style="207" customWidth="1"/>
    <col min="7686" max="7686" width="4.6640625" style="207" customWidth="1"/>
    <col min="7687" max="7687" width="12.33203125" style="207" customWidth="1"/>
    <col min="7688" max="7688" width="11.88671875" style="207" customWidth="1"/>
    <col min="7689" max="7936" width="9.109375" style="207"/>
    <col min="7937" max="7937" width="40.88671875" style="207" customWidth="1"/>
    <col min="7938" max="7938" width="4.88671875" style="207" customWidth="1"/>
    <col min="7939" max="7940" width="5.33203125" style="207" customWidth="1"/>
    <col min="7941" max="7941" width="13" style="207" customWidth="1"/>
    <col min="7942" max="7942" width="4.6640625" style="207" customWidth="1"/>
    <col min="7943" max="7943" width="12.33203125" style="207" customWidth="1"/>
    <col min="7944" max="7944" width="11.88671875" style="207" customWidth="1"/>
    <col min="7945" max="8192" width="9.109375" style="207"/>
    <col min="8193" max="8193" width="40.88671875" style="207" customWidth="1"/>
    <col min="8194" max="8194" width="4.88671875" style="207" customWidth="1"/>
    <col min="8195" max="8196" width="5.33203125" style="207" customWidth="1"/>
    <col min="8197" max="8197" width="13" style="207" customWidth="1"/>
    <col min="8198" max="8198" width="4.6640625" style="207" customWidth="1"/>
    <col min="8199" max="8199" width="12.33203125" style="207" customWidth="1"/>
    <col min="8200" max="8200" width="11.88671875" style="207" customWidth="1"/>
    <col min="8201" max="8448" width="9.109375" style="207"/>
    <col min="8449" max="8449" width="40.88671875" style="207" customWidth="1"/>
    <col min="8450" max="8450" width="4.88671875" style="207" customWidth="1"/>
    <col min="8451" max="8452" width="5.33203125" style="207" customWidth="1"/>
    <col min="8453" max="8453" width="13" style="207" customWidth="1"/>
    <col min="8454" max="8454" width="4.6640625" style="207" customWidth="1"/>
    <col min="8455" max="8455" width="12.33203125" style="207" customWidth="1"/>
    <col min="8456" max="8456" width="11.88671875" style="207" customWidth="1"/>
    <col min="8457" max="8704" width="9.109375" style="207"/>
    <col min="8705" max="8705" width="40.88671875" style="207" customWidth="1"/>
    <col min="8706" max="8706" width="4.88671875" style="207" customWidth="1"/>
    <col min="8707" max="8708" width="5.33203125" style="207" customWidth="1"/>
    <col min="8709" max="8709" width="13" style="207" customWidth="1"/>
    <col min="8710" max="8710" width="4.6640625" style="207" customWidth="1"/>
    <col min="8711" max="8711" width="12.33203125" style="207" customWidth="1"/>
    <col min="8712" max="8712" width="11.88671875" style="207" customWidth="1"/>
    <col min="8713" max="8960" width="9.109375" style="207"/>
    <col min="8961" max="8961" width="40.88671875" style="207" customWidth="1"/>
    <col min="8962" max="8962" width="4.88671875" style="207" customWidth="1"/>
    <col min="8963" max="8964" width="5.33203125" style="207" customWidth="1"/>
    <col min="8965" max="8965" width="13" style="207" customWidth="1"/>
    <col min="8966" max="8966" width="4.6640625" style="207" customWidth="1"/>
    <col min="8967" max="8967" width="12.33203125" style="207" customWidth="1"/>
    <col min="8968" max="8968" width="11.88671875" style="207" customWidth="1"/>
    <col min="8969" max="9216" width="9.109375" style="207"/>
    <col min="9217" max="9217" width="40.88671875" style="207" customWidth="1"/>
    <col min="9218" max="9218" width="4.88671875" style="207" customWidth="1"/>
    <col min="9219" max="9220" width="5.33203125" style="207" customWidth="1"/>
    <col min="9221" max="9221" width="13" style="207" customWidth="1"/>
    <col min="9222" max="9222" width="4.6640625" style="207" customWidth="1"/>
    <col min="9223" max="9223" width="12.33203125" style="207" customWidth="1"/>
    <col min="9224" max="9224" width="11.88671875" style="207" customWidth="1"/>
    <col min="9225" max="9472" width="9.109375" style="207"/>
    <col min="9473" max="9473" width="40.88671875" style="207" customWidth="1"/>
    <col min="9474" max="9474" width="4.88671875" style="207" customWidth="1"/>
    <col min="9475" max="9476" width="5.33203125" style="207" customWidth="1"/>
    <col min="9477" max="9477" width="13" style="207" customWidth="1"/>
    <col min="9478" max="9478" width="4.6640625" style="207" customWidth="1"/>
    <col min="9479" max="9479" width="12.33203125" style="207" customWidth="1"/>
    <col min="9480" max="9480" width="11.88671875" style="207" customWidth="1"/>
    <col min="9481" max="9728" width="9.109375" style="207"/>
    <col min="9729" max="9729" width="40.88671875" style="207" customWidth="1"/>
    <col min="9730" max="9730" width="4.88671875" style="207" customWidth="1"/>
    <col min="9731" max="9732" width="5.33203125" style="207" customWidth="1"/>
    <col min="9733" max="9733" width="13" style="207" customWidth="1"/>
    <col min="9734" max="9734" width="4.6640625" style="207" customWidth="1"/>
    <col min="9735" max="9735" width="12.33203125" style="207" customWidth="1"/>
    <col min="9736" max="9736" width="11.88671875" style="207" customWidth="1"/>
    <col min="9737" max="9984" width="9.109375" style="207"/>
    <col min="9985" max="9985" width="40.88671875" style="207" customWidth="1"/>
    <col min="9986" max="9986" width="4.88671875" style="207" customWidth="1"/>
    <col min="9987" max="9988" width="5.33203125" style="207" customWidth="1"/>
    <col min="9989" max="9989" width="13" style="207" customWidth="1"/>
    <col min="9990" max="9990" width="4.6640625" style="207" customWidth="1"/>
    <col min="9991" max="9991" width="12.33203125" style="207" customWidth="1"/>
    <col min="9992" max="9992" width="11.88671875" style="207" customWidth="1"/>
    <col min="9993" max="10240" width="9.109375" style="207"/>
    <col min="10241" max="10241" width="40.88671875" style="207" customWidth="1"/>
    <col min="10242" max="10242" width="4.88671875" style="207" customWidth="1"/>
    <col min="10243" max="10244" width="5.33203125" style="207" customWidth="1"/>
    <col min="10245" max="10245" width="13" style="207" customWidth="1"/>
    <col min="10246" max="10246" width="4.6640625" style="207" customWidth="1"/>
    <col min="10247" max="10247" width="12.33203125" style="207" customWidth="1"/>
    <col min="10248" max="10248" width="11.88671875" style="207" customWidth="1"/>
    <col min="10249" max="10496" width="9.109375" style="207"/>
    <col min="10497" max="10497" width="40.88671875" style="207" customWidth="1"/>
    <col min="10498" max="10498" width="4.88671875" style="207" customWidth="1"/>
    <col min="10499" max="10500" width="5.33203125" style="207" customWidth="1"/>
    <col min="10501" max="10501" width="13" style="207" customWidth="1"/>
    <col min="10502" max="10502" width="4.6640625" style="207" customWidth="1"/>
    <col min="10503" max="10503" width="12.33203125" style="207" customWidth="1"/>
    <col min="10504" max="10504" width="11.88671875" style="207" customWidth="1"/>
    <col min="10505" max="10752" width="9.109375" style="207"/>
    <col min="10753" max="10753" width="40.88671875" style="207" customWidth="1"/>
    <col min="10754" max="10754" width="4.88671875" style="207" customWidth="1"/>
    <col min="10755" max="10756" width="5.33203125" style="207" customWidth="1"/>
    <col min="10757" max="10757" width="13" style="207" customWidth="1"/>
    <col min="10758" max="10758" width="4.6640625" style="207" customWidth="1"/>
    <col min="10759" max="10759" width="12.33203125" style="207" customWidth="1"/>
    <col min="10760" max="10760" width="11.88671875" style="207" customWidth="1"/>
    <col min="10761" max="11008" width="9.109375" style="207"/>
    <col min="11009" max="11009" width="40.88671875" style="207" customWidth="1"/>
    <col min="11010" max="11010" width="4.88671875" style="207" customWidth="1"/>
    <col min="11011" max="11012" width="5.33203125" style="207" customWidth="1"/>
    <col min="11013" max="11013" width="13" style="207" customWidth="1"/>
    <col min="11014" max="11014" width="4.6640625" style="207" customWidth="1"/>
    <col min="11015" max="11015" width="12.33203125" style="207" customWidth="1"/>
    <col min="11016" max="11016" width="11.88671875" style="207" customWidth="1"/>
    <col min="11017" max="11264" width="9.109375" style="207"/>
    <col min="11265" max="11265" width="40.88671875" style="207" customWidth="1"/>
    <col min="11266" max="11266" width="4.88671875" style="207" customWidth="1"/>
    <col min="11267" max="11268" width="5.33203125" style="207" customWidth="1"/>
    <col min="11269" max="11269" width="13" style="207" customWidth="1"/>
    <col min="11270" max="11270" width="4.6640625" style="207" customWidth="1"/>
    <col min="11271" max="11271" width="12.33203125" style="207" customWidth="1"/>
    <col min="11272" max="11272" width="11.88671875" style="207" customWidth="1"/>
    <col min="11273" max="11520" width="9.109375" style="207"/>
    <col min="11521" max="11521" width="40.88671875" style="207" customWidth="1"/>
    <col min="11522" max="11522" width="4.88671875" style="207" customWidth="1"/>
    <col min="11523" max="11524" width="5.33203125" style="207" customWidth="1"/>
    <col min="11525" max="11525" width="13" style="207" customWidth="1"/>
    <col min="11526" max="11526" width="4.6640625" style="207" customWidth="1"/>
    <col min="11527" max="11527" width="12.33203125" style="207" customWidth="1"/>
    <col min="11528" max="11528" width="11.88671875" style="207" customWidth="1"/>
    <col min="11529" max="11776" width="9.109375" style="207"/>
    <col min="11777" max="11777" width="40.88671875" style="207" customWidth="1"/>
    <col min="11778" max="11778" width="4.88671875" style="207" customWidth="1"/>
    <col min="11779" max="11780" width="5.33203125" style="207" customWidth="1"/>
    <col min="11781" max="11781" width="13" style="207" customWidth="1"/>
    <col min="11782" max="11782" width="4.6640625" style="207" customWidth="1"/>
    <col min="11783" max="11783" width="12.33203125" style="207" customWidth="1"/>
    <col min="11784" max="11784" width="11.88671875" style="207" customWidth="1"/>
    <col min="11785" max="12032" width="9.109375" style="207"/>
    <col min="12033" max="12033" width="40.88671875" style="207" customWidth="1"/>
    <col min="12034" max="12034" width="4.88671875" style="207" customWidth="1"/>
    <col min="12035" max="12036" width="5.33203125" style="207" customWidth="1"/>
    <col min="12037" max="12037" width="13" style="207" customWidth="1"/>
    <col min="12038" max="12038" width="4.6640625" style="207" customWidth="1"/>
    <col min="12039" max="12039" width="12.33203125" style="207" customWidth="1"/>
    <col min="12040" max="12040" width="11.88671875" style="207" customWidth="1"/>
    <col min="12041" max="12288" width="9.109375" style="207"/>
    <col min="12289" max="12289" width="40.88671875" style="207" customWidth="1"/>
    <col min="12290" max="12290" width="4.88671875" style="207" customWidth="1"/>
    <col min="12291" max="12292" width="5.33203125" style="207" customWidth="1"/>
    <col min="12293" max="12293" width="13" style="207" customWidth="1"/>
    <col min="12294" max="12294" width="4.6640625" style="207" customWidth="1"/>
    <col min="12295" max="12295" width="12.33203125" style="207" customWidth="1"/>
    <col min="12296" max="12296" width="11.88671875" style="207" customWidth="1"/>
    <col min="12297" max="12544" width="9.109375" style="207"/>
    <col min="12545" max="12545" width="40.88671875" style="207" customWidth="1"/>
    <col min="12546" max="12546" width="4.88671875" style="207" customWidth="1"/>
    <col min="12547" max="12548" width="5.33203125" style="207" customWidth="1"/>
    <col min="12549" max="12549" width="13" style="207" customWidth="1"/>
    <col min="12550" max="12550" width="4.6640625" style="207" customWidth="1"/>
    <col min="12551" max="12551" width="12.33203125" style="207" customWidth="1"/>
    <col min="12552" max="12552" width="11.88671875" style="207" customWidth="1"/>
    <col min="12553" max="12800" width="9.109375" style="207"/>
    <col min="12801" max="12801" width="40.88671875" style="207" customWidth="1"/>
    <col min="12802" max="12802" width="4.88671875" style="207" customWidth="1"/>
    <col min="12803" max="12804" width="5.33203125" style="207" customWidth="1"/>
    <col min="12805" max="12805" width="13" style="207" customWidth="1"/>
    <col min="12806" max="12806" width="4.6640625" style="207" customWidth="1"/>
    <col min="12807" max="12807" width="12.33203125" style="207" customWidth="1"/>
    <col min="12808" max="12808" width="11.88671875" style="207" customWidth="1"/>
    <col min="12809" max="13056" width="9.109375" style="207"/>
    <col min="13057" max="13057" width="40.88671875" style="207" customWidth="1"/>
    <col min="13058" max="13058" width="4.88671875" style="207" customWidth="1"/>
    <col min="13059" max="13060" width="5.33203125" style="207" customWidth="1"/>
    <col min="13061" max="13061" width="13" style="207" customWidth="1"/>
    <col min="13062" max="13062" width="4.6640625" style="207" customWidth="1"/>
    <col min="13063" max="13063" width="12.33203125" style="207" customWidth="1"/>
    <col min="13064" max="13064" width="11.88671875" style="207" customWidth="1"/>
    <col min="13065" max="13312" width="9.109375" style="207"/>
    <col min="13313" max="13313" width="40.88671875" style="207" customWidth="1"/>
    <col min="13314" max="13314" width="4.88671875" style="207" customWidth="1"/>
    <col min="13315" max="13316" width="5.33203125" style="207" customWidth="1"/>
    <col min="13317" max="13317" width="13" style="207" customWidth="1"/>
    <col min="13318" max="13318" width="4.6640625" style="207" customWidth="1"/>
    <col min="13319" max="13319" width="12.33203125" style="207" customWidth="1"/>
    <col min="13320" max="13320" width="11.88671875" style="207" customWidth="1"/>
    <col min="13321" max="13568" width="9.109375" style="207"/>
    <col min="13569" max="13569" width="40.88671875" style="207" customWidth="1"/>
    <col min="13570" max="13570" width="4.88671875" style="207" customWidth="1"/>
    <col min="13571" max="13572" width="5.33203125" style="207" customWidth="1"/>
    <col min="13573" max="13573" width="13" style="207" customWidth="1"/>
    <col min="13574" max="13574" width="4.6640625" style="207" customWidth="1"/>
    <col min="13575" max="13575" width="12.33203125" style="207" customWidth="1"/>
    <col min="13576" max="13576" width="11.88671875" style="207" customWidth="1"/>
    <col min="13577" max="13824" width="9.109375" style="207"/>
    <col min="13825" max="13825" width="40.88671875" style="207" customWidth="1"/>
    <col min="13826" max="13826" width="4.88671875" style="207" customWidth="1"/>
    <col min="13827" max="13828" width="5.33203125" style="207" customWidth="1"/>
    <col min="13829" max="13829" width="13" style="207" customWidth="1"/>
    <col min="13830" max="13830" width="4.6640625" style="207" customWidth="1"/>
    <col min="13831" max="13831" width="12.33203125" style="207" customWidth="1"/>
    <col min="13832" max="13832" width="11.88671875" style="207" customWidth="1"/>
    <col min="13833" max="14080" width="9.109375" style="207"/>
    <col min="14081" max="14081" width="40.88671875" style="207" customWidth="1"/>
    <col min="14082" max="14082" width="4.88671875" style="207" customWidth="1"/>
    <col min="14083" max="14084" width="5.33203125" style="207" customWidth="1"/>
    <col min="14085" max="14085" width="13" style="207" customWidth="1"/>
    <col min="14086" max="14086" width="4.6640625" style="207" customWidth="1"/>
    <col min="14087" max="14087" width="12.33203125" style="207" customWidth="1"/>
    <col min="14088" max="14088" width="11.88671875" style="207" customWidth="1"/>
    <col min="14089" max="14336" width="9.109375" style="207"/>
    <col min="14337" max="14337" width="40.88671875" style="207" customWidth="1"/>
    <col min="14338" max="14338" width="4.88671875" style="207" customWidth="1"/>
    <col min="14339" max="14340" width="5.33203125" style="207" customWidth="1"/>
    <col min="14341" max="14341" width="13" style="207" customWidth="1"/>
    <col min="14342" max="14342" width="4.6640625" style="207" customWidth="1"/>
    <col min="14343" max="14343" width="12.33203125" style="207" customWidth="1"/>
    <col min="14344" max="14344" width="11.88671875" style="207" customWidth="1"/>
    <col min="14345" max="14592" width="9.109375" style="207"/>
    <col min="14593" max="14593" width="40.88671875" style="207" customWidth="1"/>
    <col min="14594" max="14594" width="4.88671875" style="207" customWidth="1"/>
    <col min="14595" max="14596" width="5.33203125" style="207" customWidth="1"/>
    <col min="14597" max="14597" width="13" style="207" customWidth="1"/>
    <col min="14598" max="14598" width="4.6640625" style="207" customWidth="1"/>
    <col min="14599" max="14599" width="12.33203125" style="207" customWidth="1"/>
    <col min="14600" max="14600" width="11.88671875" style="207" customWidth="1"/>
    <col min="14601" max="14848" width="9.109375" style="207"/>
    <col min="14849" max="14849" width="40.88671875" style="207" customWidth="1"/>
    <col min="14850" max="14850" width="4.88671875" style="207" customWidth="1"/>
    <col min="14851" max="14852" width="5.33203125" style="207" customWidth="1"/>
    <col min="14853" max="14853" width="13" style="207" customWidth="1"/>
    <col min="14854" max="14854" width="4.6640625" style="207" customWidth="1"/>
    <col min="14855" max="14855" width="12.33203125" style="207" customWidth="1"/>
    <col min="14856" max="14856" width="11.88671875" style="207" customWidth="1"/>
    <col min="14857" max="15104" width="9.109375" style="207"/>
    <col min="15105" max="15105" width="40.88671875" style="207" customWidth="1"/>
    <col min="15106" max="15106" width="4.88671875" style="207" customWidth="1"/>
    <col min="15107" max="15108" width="5.33203125" style="207" customWidth="1"/>
    <col min="15109" max="15109" width="13" style="207" customWidth="1"/>
    <col min="15110" max="15110" width="4.6640625" style="207" customWidth="1"/>
    <col min="15111" max="15111" width="12.33203125" style="207" customWidth="1"/>
    <col min="15112" max="15112" width="11.88671875" style="207" customWidth="1"/>
    <col min="15113" max="15360" width="9.109375" style="207"/>
    <col min="15361" max="15361" width="40.88671875" style="207" customWidth="1"/>
    <col min="15362" max="15362" width="4.88671875" style="207" customWidth="1"/>
    <col min="15363" max="15364" width="5.33203125" style="207" customWidth="1"/>
    <col min="15365" max="15365" width="13" style="207" customWidth="1"/>
    <col min="15366" max="15366" width="4.6640625" style="207" customWidth="1"/>
    <col min="15367" max="15367" width="12.33203125" style="207" customWidth="1"/>
    <col min="15368" max="15368" width="11.88671875" style="207" customWidth="1"/>
    <col min="15369" max="15616" width="9.109375" style="207"/>
    <col min="15617" max="15617" width="40.88671875" style="207" customWidth="1"/>
    <col min="15618" max="15618" width="4.88671875" style="207" customWidth="1"/>
    <col min="15619" max="15620" width="5.33203125" style="207" customWidth="1"/>
    <col min="15621" max="15621" width="13" style="207" customWidth="1"/>
    <col min="15622" max="15622" width="4.6640625" style="207" customWidth="1"/>
    <col min="15623" max="15623" width="12.33203125" style="207" customWidth="1"/>
    <col min="15624" max="15624" width="11.88671875" style="207" customWidth="1"/>
    <col min="15625" max="15872" width="9.109375" style="207"/>
    <col min="15873" max="15873" width="40.88671875" style="207" customWidth="1"/>
    <col min="15874" max="15874" width="4.88671875" style="207" customWidth="1"/>
    <col min="15875" max="15876" width="5.33203125" style="207" customWidth="1"/>
    <col min="15877" max="15877" width="13" style="207" customWidth="1"/>
    <col min="15878" max="15878" width="4.6640625" style="207" customWidth="1"/>
    <col min="15879" max="15879" width="12.33203125" style="207" customWidth="1"/>
    <col min="15880" max="15880" width="11.88671875" style="207" customWidth="1"/>
    <col min="15881" max="16128" width="9.109375" style="207"/>
    <col min="16129" max="16129" width="40.88671875" style="207" customWidth="1"/>
    <col min="16130" max="16130" width="4.88671875" style="207" customWidth="1"/>
    <col min="16131" max="16132" width="5.33203125" style="207" customWidth="1"/>
    <col min="16133" max="16133" width="13" style="207" customWidth="1"/>
    <col min="16134" max="16134" width="4.6640625" style="207" customWidth="1"/>
    <col min="16135" max="16135" width="12.33203125" style="207" customWidth="1"/>
    <col min="16136" max="16136" width="11.88671875" style="207" customWidth="1"/>
    <col min="16137" max="16384" width="9.109375" style="207"/>
  </cols>
  <sheetData>
    <row r="1" spans="1:8" ht="14.4" x14ac:dyDescent="0.3">
      <c r="A1" s="373" t="s">
        <v>539</v>
      </c>
      <c r="B1" s="373"/>
      <c r="C1" s="373"/>
      <c r="D1" s="373"/>
      <c r="E1" s="373"/>
      <c r="F1" s="373"/>
      <c r="G1" s="373"/>
      <c r="H1" s="383"/>
    </row>
    <row r="2" spans="1:8" ht="14.4" x14ac:dyDescent="0.3">
      <c r="A2" s="373" t="s">
        <v>456</v>
      </c>
      <c r="B2" s="373"/>
      <c r="C2" s="373"/>
      <c r="D2" s="373"/>
      <c r="E2" s="373"/>
      <c r="F2" s="373"/>
      <c r="G2" s="373"/>
      <c r="H2" s="383"/>
    </row>
    <row r="3" spans="1:8" ht="14.4" x14ac:dyDescent="0.3">
      <c r="A3" s="373" t="s">
        <v>540</v>
      </c>
      <c r="B3" s="373"/>
      <c r="C3" s="373"/>
      <c r="D3" s="373"/>
      <c r="E3" s="373"/>
      <c r="F3" s="373"/>
      <c r="G3" s="373"/>
      <c r="H3" s="383"/>
    </row>
    <row r="4" spans="1:8" ht="14.4" x14ac:dyDescent="0.3">
      <c r="A4" s="373" t="s">
        <v>541</v>
      </c>
      <c r="B4" s="373"/>
      <c r="C4" s="373"/>
      <c r="D4" s="373"/>
      <c r="E4" s="373"/>
      <c r="F4" s="373"/>
      <c r="G4" s="373"/>
      <c r="H4" s="383"/>
    </row>
    <row r="5" spans="1:8" ht="14.4" x14ac:dyDescent="0.3">
      <c r="A5" s="373" t="s">
        <v>456</v>
      </c>
      <c r="B5" s="373"/>
      <c r="C5" s="373"/>
      <c r="D5" s="373"/>
      <c r="E5" s="373"/>
      <c r="F5" s="373"/>
      <c r="G5" s="373"/>
      <c r="H5" s="383"/>
    </row>
    <row r="6" spans="1:8" ht="14.4" x14ac:dyDescent="0.3">
      <c r="A6" s="373" t="s">
        <v>542</v>
      </c>
      <c r="B6" s="373"/>
      <c r="C6" s="373"/>
      <c r="D6" s="373"/>
      <c r="E6" s="373"/>
      <c r="F6" s="373"/>
      <c r="G6" s="373"/>
      <c r="H6" s="383"/>
    </row>
    <row r="7" spans="1:8" ht="15.6" x14ac:dyDescent="0.3">
      <c r="A7" s="374" t="s">
        <v>458</v>
      </c>
      <c r="B7" s="374"/>
      <c r="C7" s="374"/>
      <c r="D7" s="374"/>
      <c r="E7" s="374"/>
      <c r="F7" s="374"/>
      <c r="G7" s="374"/>
      <c r="H7" s="383"/>
    </row>
    <row r="8" spans="1:8" ht="14.4" x14ac:dyDescent="0.3">
      <c r="A8" s="375" t="s">
        <v>543</v>
      </c>
      <c r="B8" s="375"/>
      <c r="C8" s="375"/>
      <c r="D8" s="375"/>
      <c r="E8" s="375"/>
      <c r="F8" s="375"/>
      <c r="G8" s="375"/>
      <c r="H8" s="383"/>
    </row>
    <row r="9" spans="1:8" x14ac:dyDescent="0.25">
      <c r="A9" s="339"/>
      <c r="B9" s="209"/>
      <c r="C9" s="209"/>
      <c r="D9" s="209"/>
      <c r="E9" s="209"/>
      <c r="F9" s="209"/>
      <c r="G9" s="210"/>
      <c r="H9" s="210" t="s">
        <v>6</v>
      </c>
    </row>
    <row r="10" spans="1:8" x14ac:dyDescent="0.25">
      <c r="A10" s="376" t="s">
        <v>460</v>
      </c>
      <c r="B10" s="378" t="s">
        <v>461</v>
      </c>
      <c r="C10" s="379"/>
      <c r="D10" s="379"/>
      <c r="E10" s="379"/>
      <c r="F10" s="380"/>
      <c r="G10" s="381" t="s">
        <v>60</v>
      </c>
      <c r="H10" s="381" t="s">
        <v>61</v>
      </c>
    </row>
    <row r="11" spans="1:8" ht="26.4" x14ac:dyDescent="0.25">
      <c r="A11" s="377"/>
      <c r="B11" s="211" t="s">
        <v>462</v>
      </c>
      <c r="C11" s="212" t="s">
        <v>177</v>
      </c>
      <c r="D11" s="212" t="s">
        <v>463</v>
      </c>
      <c r="E11" s="213" t="s">
        <v>179</v>
      </c>
      <c r="F11" s="213" t="s">
        <v>180</v>
      </c>
      <c r="G11" s="382"/>
      <c r="H11" s="382"/>
    </row>
    <row r="12" spans="1:8" x14ac:dyDescent="0.25">
      <c r="A12" s="211">
        <v>1</v>
      </c>
      <c r="B12" s="211">
        <v>2</v>
      </c>
      <c r="C12" s="212" t="s">
        <v>183</v>
      </c>
      <c r="D12" s="212" t="s">
        <v>184</v>
      </c>
      <c r="E12" s="213">
        <v>5</v>
      </c>
      <c r="F12" s="213">
        <v>6</v>
      </c>
      <c r="G12" s="214">
        <v>7</v>
      </c>
      <c r="H12" s="214">
        <v>8</v>
      </c>
    </row>
    <row r="13" spans="1:8" s="220" customFormat="1" ht="27.6" x14ac:dyDescent="0.25">
      <c r="A13" s="215" t="s">
        <v>464</v>
      </c>
      <c r="B13" s="216">
        <v>510</v>
      </c>
      <c r="C13" s="217"/>
      <c r="D13" s="217"/>
      <c r="E13" s="218"/>
      <c r="F13" s="218"/>
      <c r="G13" s="219">
        <f>SUM(G14)</f>
        <v>6943.07</v>
      </c>
      <c r="H13" s="219">
        <f>SUM(H14)</f>
        <v>6943.07</v>
      </c>
    </row>
    <row r="14" spans="1:8" ht="15.6" x14ac:dyDescent="0.3">
      <c r="A14" s="271" t="s">
        <v>186</v>
      </c>
      <c r="B14" s="222">
        <v>510</v>
      </c>
      <c r="C14" s="223" t="s">
        <v>187</v>
      </c>
      <c r="D14" s="223"/>
      <c r="E14" s="223"/>
      <c r="F14" s="223"/>
      <c r="G14" s="224">
        <f>SUM(G15+G19)</f>
        <v>6943.07</v>
      </c>
      <c r="H14" s="224">
        <f>SUM(H15+H19)</f>
        <v>6943.07</v>
      </c>
    </row>
    <row r="15" spans="1:8" s="229" customFormat="1" ht="26.4" x14ac:dyDescent="0.25">
      <c r="A15" s="225" t="s">
        <v>465</v>
      </c>
      <c r="B15" s="226" t="s">
        <v>466</v>
      </c>
      <c r="C15" s="227" t="s">
        <v>187</v>
      </c>
      <c r="D15" s="227" t="s">
        <v>189</v>
      </c>
      <c r="E15" s="227"/>
      <c r="F15" s="227"/>
      <c r="G15" s="228">
        <f>SUM(G18)</f>
        <v>1946.78</v>
      </c>
      <c r="H15" s="228">
        <f>SUM(H18)</f>
        <v>1946.78</v>
      </c>
    </row>
    <row r="16" spans="1:8" s="234" customFormat="1" ht="27.6" x14ac:dyDescent="0.3">
      <c r="A16" s="230" t="s">
        <v>190</v>
      </c>
      <c r="B16" s="231" t="s">
        <v>466</v>
      </c>
      <c r="C16" s="232" t="s">
        <v>187</v>
      </c>
      <c r="D16" s="232" t="s">
        <v>189</v>
      </c>
      <c r="E16" s="232" t="s">
        <v>191</v>
      </c>
      <c r="F16" s="232"/>
      <c r="G16" s="233">
        <f>SUM(G18)</f>
        <v>1946.78</v>
      </c>
      <c r="H16" s="233">
        <f>SUM(H18)</f>
        <v>1946.78</v>
      </c>
    </row>
    <row r="17" spans="1:8" s="167" customFormat="1" ht="26.4" x14ac:dyDescent="0.25">
      <c r="A17" s="235" t="s">
        <v>192</v>
      </c>
      <c r="B17" s="236" t="s">
        <v>466</v>
      </c>
      <c r="C17" s="237" t="s">
        <v>187</v>
      </c>
      <c r="D17" s="237" t="s">
        <v>189</v>
      </c>
      <c r="E17" s="237" t="s">
        <v>191</v>
      </c>
      <c r="F17" s="237"/>
      <c r="G17" s="238">
        <f>SUM(G18)</f>
        <v>1946.78</v>
      </c>
      <c r="H17" s="238">
        <f>SUM(H18)</f>
        <v>1946.78</v>
      </c>
    </row>
    <row r="18" spans="1:8" ht="66" x14ac:dyDescent="0.25">
      <c r="A18" s="239" t="s">
        <v>467</v>
      </c>
      <c r="B18" s="240" t="s">
        <v>466</v>
      </c>
      <c r="C18" s="241" t="s">
        <v>187</v>
      </c>
      <c r="D18" s="241" t="s">
        <v>189</v>
      </c>
      <c r="E18" s="241" t="s">
        <v>191</v>
      </c>
      <c r="F18" s="241" t="s">
        <v>194</v>
      </c>
      <c r="G18" s="242">
        <v>1946.78</v>
      </c>
      <c r="H18" s="242">
        <v>1946.78</v>
      </c>
    </row>
    <row r="19" spans="1:8" s="167" customFormat="1" ht="27.6" x14ac:dyDescent="0.25">
      <c r="A19" s="243" t="s">
        <v>464</v>
      </c>
      <c r="B19" s="226" t="s">
        <v>466</v>
      </c>
      <c r="C19" s="227" t="s">
        <v>187</v>
      </c>
      <c r="D19" s="227" t="s">
        <v>196</v>
      </c>
      <c r="E19" s="227"/>
      <c r="F19" s="227"/>
      <c r="G19" s="228">
        <f>SUM(G20)</f>
        <v>4996.29</v>
      </c>
      <c r="H19" s="228">
        <f>SUM(H20)</f>
        <v>4996.29</v>
      </c>
    </row>
    <row r="20" spans="1:8" ht="27.6" x14ac:dyDescent="0.3">
      <c r="A20" s="230" t="s">
        <v>190</v>
      </c>
      <c r="B20" s="244" t="s">
        <v>466</v>
      </c>
      <c r="C20" s="232" t="s">
        <v>187</v>
      </c>
      <c r="D20" s="232" t="s">
        <v>196</v>
      </c>
      <c r="E20" s="232" t="s">
        <v>197</v>
      </c>
      <c r="F20" s="232"/>
      <c r="G20" s="233">
        <f>SUM(G21)</f>
        <v>4996.29</v>
      </c>
      <c r="H20" s="233">
        <f>SUM(H21)</f>
        <v>4996.29</v>
      </c>
    </row>
    <row r="21" spans="1:8" s="166" customFormat="1" x14ac:dyDescent="0.25">
      <c r="A21" s="239" t="s">
        <v>198</v>
      </c>
      <c r="B21" s="245" t="s">
        <v>466</v>
      </c>
      <c r="C21" s="241" t="s">
        <v>187</v>
      </c>
      <c r="D21" s="241" t="s">
        <v>196</v>
      </c>
      <c r="E21" s="241" t="s">
        <v>197</v>
      </c>
      <c r="F21" s="241"/>
      <c r="G21" s="242">
        <f>SUM(G22+G23)</f>
        <v>4996.29</v>
      </c>
      <c r="H21" s="242">
        <f>SUM(H22+H23)</f>
        <v>4996.29</v>
      </c>
    </row>
    <row r="22" spans="1:8" ht="79.2" x14ac:dyDescent="0.25">
      <c r="A22" s="235" t="s">
        <v>467</v>
      </c>
      <c r="B22" s="246" t="s">
        <v>466</v>
      </c>
      <c r="C22" s="237" t="s">
        <v>187</v>
      </c>
      <c r="D22" s="237" t="s">
        <v>196</v>
      </c>
      <c r="E22" s="237" t="s">
        <v>197</v>
      </c>
      <c r="F22" s="237" t="s">
        <v>194</v>
      </c>
      <c r="G22" s="238">
        <v>4490.96</v>
      </c>
      <c r="H22" s="238">
        <v>4490.96</v>
      </c>
    </row>
    <row r="23" spans="1:8" s="247" customFormat="1" ht="27" x14ac:dyDescent="0.3">
      <c r="A23" s="235" t="s">
        <v>468</v>
      </c>
      <c r="B23" s="246" t="s">
        <v>466</v>
      </c>
      <c r="C23" s="237" t="s">
        <v>187</v>
      </c>
      <c r="D23" s="237" t="s">
        <v>196</v>
      </c>
      <c r="E23" s="237" t="s">
        <v>197</v>
      </c>
      <c r="F23" s="237" t="s">
        <v>200</v>
      </c>
      <c r="G23" s="238">
        <v>505.33</v>
      </c>
      <c r="H23" s="238">
        <v>505.33</v>
      </c>
    </row>
    <row r="24" spans="1:8" ht="27.6" x14ac:dyDescent="0.25">
      <c r="A24" s="248" t="s">
        <v>469</v>
      </c>
      <c r="B24" s="223" t="s">
        <v>466</v>
      </c>
      <c r="C24" s="241"/>
      <c r="D24" s="241"/>
      <c r="E24" s="241"/>
      <c r="F24" s="241"/>
      <c r="G24" s="224">
        <f>SUM(G25+G78+G102+G131+G136+G169+G186+G208+G214+G71+G199)</f>
        <v>718064.37000000011</v>
      </c>
      <c r="H24" s="224">
        <f>SUM(H25+H78+H102+H131+H136+H169+H186+H208+H214+H71+H199)</f>
        <v>736768.69000000006</v>
      </c>
    </row>
    <row r="25" spans="1:8" s="220" customFormat="1" ht="13.8" x14ac:dyDescent="0.25">
      <c r="A25" s="243" t="s">
        <v>186</v>
      </c>
      <c r="B25" s="223" t="s">
        <v>466</v>
      </c>
      <c r="C25" s="250" t="s">
        <v>187</v>
      </c>
      <c r="D25" s="251"/>
      <c r="E25" s="251"/>
      <c r="F25" s="251"/>
      <c r="G25" s="224">
        <f>SUM(G26+G39+G43+G36)</f>
        <v>86996.719999999987</v>
      </c>
      <c r="H25" s="224">
        <f>SUM(H26+H39+H43+H36)</f>
        <v>87982.92</v>
      </c>
    </row>
    <row r="26" spans="1:8" s="166" customFormat="1" ht="26.4" x14ac:dyDescent="0.25">
      <c r="A26" s="225" t="s">
        <v>470</v>
      </c>
      <c r="B26" s="226" t="s">
        <v>466</v>
      </c>
      <c r="C26" s="227" t="s">
        <v>187</v>
      </c>
      <c r="D26" s="227" t="s">
        <v>202</v>
      </c>
      <c r="E26" s="227"/>
      <c r="F26" s="227"/>
      <c r="G26" s="252">
        <f>SUM(G27)</f>
        <v>74244.899999999994</v>
      </c>
      <c r="H26" s="252">
        <f>SUM(H27)</f>
        <v>74244.899999999994</v>
      </c>
    </row>
    <row r="27" spans="1:8" s="253" customFormat="1" ht="27.6" x14ac:dyDescent="0.3">
      <c r="A27" s="230" t="s">
        <v>190</v>
      </c>
      <c r="B27" s="231" t="s">
        <v>466</v>
      </c>
      <c r="C27" s="232" t="s">
        <v>187</v>
      </c>
      <c r="D27" s="232" t="s">
        <v>202</v>
      </c>
      <c r="E27" s="232"/>
      <c r="F27" s="232"/>
      <c r="G27" s="233">
        <f>SUM(G28+G30+G34)</f>
        <v>74244.899999999994</v>
      </c>
      <c r="H27" s="233">
        <f>SUM(H28+H30+H34)</f>
        <v>74244.899999999994</v>
      </c>
    </row>
    <row r="28" spans="1:8" x14ac:dyDescent="0.25">
      <c r="A28" s="235" t="s">
        <v>198</v>
      </c>
      <c r="B28" s="246" t="s">
        <v>466</v>
      </c>
      <c r="C28" s="237" t="s">
        <v>187</v>
      </c>
      <c r="D28" s="237" t="s">
        <v>202</v>
      </c>
      <c r="E28" s="237"/>
      <c r="F28" s="237"/>
      <c r="G28" s="238">
        <f>SUM(G29)</f>
        <v>7967.56</v>
      </c>
      <c r="H28" s="238">
        <f>SUM(H29)</f>
        <v>7967.56</v>
      </c>
    </row>
    <row r="29" spans="1:8" ht="79.2" x14ac:dyDescent="0.25">
      <c r="A29" s="235" t="s">
        <v>467</v>
      </c>
      <c r="B29" s="240" t="s">
        <v>466</v>
      </c>
      <c r="C29" s="237" t="s">
        <v>187</v>
      </c>
      <c r="D29" s="237" t="s">
        <v>202</v>
      </c>
      <c r="E29" s="237" t="s">
        <v>206</v>
      </c>
      <c r="F29" s="237" t="s">
        <v>194</v>
      </c>
      <c r="G29" s="238">
        <v>7967.56</v>
      </c>
      <c r="H29" s="238">
        <v>7967.56</v>
      </c>
    </row>
    <row r="30" spans="1:8" x14ac:dyDescent="0.25">
      <c r="A30" s="235" t="s">
        <v>198</v>
      </c>
      <c r="B30" s="246" t="s">
        <v>466</v>
      </c>
      <c r="C30" s="237" t="s">
        <v>187</v>
      </c>
      <c r="D30" s="237" t="s">
        <v>202</v>
      </c>
      <c r="E30" s="237"/>
      <c r="F30" s="237"/>
      <c r="G30" s="238">
        <f>SUM(G31+G32+G33)</f>
        <v>63880.97</v>
      </c>
      <c r="H30" s="238">
        <f>SUM(H31+H32+H33)</f>
        <v>63880.97</v>
      </c>
    </row>
    <row r="31" spans="1:8" ht="79.2" x14ac:dyDescent="0.25">
      <c r="A31" s="235" t="s">
        <v>467</v>
      </c>
      <c r="B31" s="240" t="s">
        <v>466</v>
      </c>
      <c r="C31" s="237" t="s">
        <v>187</v>
      </c>
      <c r="D31" s="237" t="s">
        <v>202</v>
      </c>
      <c r="E31" s="237" t="s">
        <v>197</v>
      </c>
      <c r="F31" s="237" t="s">
        <v>194</v>
      </c>
      <c r="G31" s="238">
        <v>53248.98</v>
      </c>
      <c r="H31" s="238">
        <v>53248.98</v>
      </c>
    </row>
    <row r="32" spans="1:8" ht="26.4" x14ac:dyDescent="0.25">
      <c r="A32" s="235" t="s">
        <v>468</v>
      </c>
      <c r="B32" s="246" t="s">
        <v>466</v>
      </c>
      <c r="C32" s="237" t="s">
        <v>187</v>
      </c>
      <c r="D32" s="237" t="s">
        <v>202</v>
      </c>
      <c r="E32" s="237" t="s">
        <v>197</v>
      </c>
      <c r="F32" s="237" t="s">
        <v>200</v>
      </c>
      <c r="G32" s="238">
        <v>10571.99</v>
      </c>
      <c r="H32" s="238">
        <v>10571.99</v>
      </c>
    </row>
    <row r="33" spans="1:8" s="254" customFormat="1" ht="13.8" x14ac:dyDescent="0.25">
      <c r="A33" s="235" t="s">
        <v>210</v>
      </c>
      <c r="B33" s="246" t="s">
        <v>466</v>
      </c>
      <c r="C33" s="246" t="s">
        <v>187</v>
      </c>
      <c r="D33" s="246" t="s">
        <v>202</v>
      </c>
      <c r="E33" s="237" t="s">
        <v>197</v>
      </c>
      <c r="F33" s="246" t="s">
        <v>211</v>
      </c>
      <c r="G33" s="238">
        <v>60</v>
      </c>
      <c r="H33" s="238">
        <v>60</v>
      </c>
    </row>
    <row r="34" spans="1:8" s="255" customFormat="1" ht="41.4" x14ac:dyDescent="0.3">
      <c r="A34" s="230" t="s">
        <v>203</v>
      </c>
      <c r="B34" s="244" t="s">
        <v>466</v>
      </c>
      <c r="C34" s="244" t="s">
        <v>187</v>
      </c>
      <c r="D34" s="244" t="s">
        <v>202</v>
      </c>
      <c r="E34" s="244" t="s">
        <v>204</v>
      </c>
      <c r="F34" s="244"/>
      <c r="G34" s="233">
        <f>SUM(G35)</f>
        <v>2396.37</v>
      </c>
      <c r="H34" s="233">
        <f>SUM(H35)</f>
        <v>2396.37</v>
      </c>
    </row>
    <row r="35" spans="1:8" ht="79.2" x14ac:dyDescent="0.25">
      <c r="A35" s="235" t="s">
        <v>467</v>
      </c>
      <c r="B35" s="240" t="s">
        <v>466</v>
      </c>
      <c r="C35" s="241" t="s">
        <v>187</v>
      </c>
      <c r="D35" s="241" t="s">
        <v>202</v>
      </c>
      <c r="E35" s="256" t="s">
        <v>204</v>
      </c>
      <c r="F35" s="241" t="s">
        <v>194</v>
      </c>
      <c r="G35" s="238">
        <v>2396.37</v>
      </c>
      <c r="H35" s="238">
        <v>2396.37</v>
      </c>
    </row>
    <row r="36" spans="1:8" s="257" customFormat="1" ht="13.8" x14ac:dyDescent="0.25">
      <c r="A36" s="243" t="s">
        <v>212</v>
      </c>
      <c r="B36" s="223" t="s">
        <v>466</v>
      </c>
      <c r="C36" s="250" t="s">
        <v>187</v>
      </c>
      <c r="D36" s="250" t="s">
        <v>213</v>
      </c>
      <c r="E36" s="223"/>
      <c r="F36" s="250"/>
      <c r="G36" s="224">
        <f>SUM(G37)</f>
        <v>16.7</v>
      </c>
      <c r="H36" s="224">
        <f>SUM(H37)</f>
        <v>18.3</v>
      </c>
    </row>
    <row r="37" spans="1:8" ht="66" x14ac:dyDescent="0.25">
      <c r="A37" s="235" t="s">
        <v>214</v>
      </c>
      <c r="B37" s="246" t="s">
        <v>466</v>
      </c>
      <c r="C37" s="237" t="s">
        <v>187</v>
      </c>
      <c r="D37" s="237" t="s">
        <v>213</v>
      </c>
      <c r="E37" s="246" t="s">
        <v>435</v>
      </c>
      <c r="F37" s="237"/>
      <c r="G37" s="238">
        <f>SUM(G38)</f>
        <v>16.7</v>
      </c>
      <c r="H37" s="238">
        <f>SUM(H38)</f>
        <v>18.3</v>
      </c>
    </row>
    <row r="38" spans="1:8" ht="26.4" x14ac:dyDescent="0.25">
      <c r="A38" s="239" t="s">
        <v>468</v>
      </c>
      <c r="B38" s="240" t="s">
        <v>466</v>
      </c>
      <c r="C38" s="241" t="s">
        <v>187</v>
      </c>
      <c r="D38" s="241" t="s">
        <v>213</v>
      </c>
      <c r="E38" s="256" t="s">
        <v>435</v>
      </c>
      <c r="F38" s="241" t="s">
        <v>200</v>
      </c>
      <c r="G38" s="238">
        <v>16.7</v>
      </c>
      <c r="H38" s="238">
        <v>18.3</v>
      </c>
    </row>
    <row r="39" spans="1:8" ht="14.4" x14ac:dyDescent="0.3">
      <c r="A39" s="243" t="s">
        <v>217</v>
      </c>
      <c r="B39" s="258" t="s">
        <v>466</v>
      </c>
      <c r="C39" s="223" t="s">
        <v>187</v>
      </c>
      <c r="D39" s="223" t="s">
        <v>218</v>
      </c>
      <c r="E39" s="223"/>
      <c r="F39" s="223"/>
      <c r="G39" s="224">
        <f t="shared" ref="G39:H41" si="0">SUM(G40)</f>
        <v>3000</v>
      </c>
      <c r="H39" s="224">
        <f t="shared" si="0"/>
        <v>3000</v>
      </c>
    </row>
    <row r="40" spans="1:8" ht="13.8" x14ac:dyDescent="0.3">
      <c r="A40" s="230" t="s">
        <v>217</v>
      </c>
      <c r="B40" s="227" t="s">
        <v>466</v>
      </c>
      <c r="C40" s="244" t="s">
        <v>187</v>
      </c>
      <c r="D40" s="244" t="s">
        <v>218</v>
      </c>
      <c r="E40" s="244" t="s">
        <v>471</v>
      </c>
      <c r="F40" s="244"/>
      <c r="G40" s="233">
        <f t="shared" si="0"/>
        <v>3000</v>
      </c>
      <c r="H40" s="233">
        <f t="shared" si="0"/>
        <v>3000</v>
      </c>
    </row>
    <row r="41" spans="1:8" ht="26.4" x14ac:dyDescent="0.25">
      <c r="A41" s="235" t="s">
        <v>220</v>
      </c>
      <c r="B41" s="237" t="s">
        <v>466</v>
      </c>
      <c r="C41" s="246" t="s">
        <v>187</v>
      </c>
      <c r="D41" s="246" t="s">
        <v>218</v>
      </c>
      <c r="E41" s="246" t="s">
        <v>219</v>
      </c>
      <c r="F41" s="246"/>
      <c r="G41" s="238">
        <f t="shared" si="0"/>
        <v>3000</v>
      </c>
      <c r="H41" s="238">
        <f t="shared" si="0"/>
        <v>3000</v>
      </c>
    </row>
    <row r="42" spans="1:8" x14ac:dyDescent="0.25">
      <c r="A42" s="239" t="s">
        <v>210</v>
      </c>
      <c r="B42" s="260" t="s">
        <v>466</v>
      </c>
      <c r="C42" s="256" t="s">
        <v>187</v>
      </c>
      <c r="D42" s="256" t="s">
        <v>218</v>
      </c>
      <c r="E42" s="256" t="s">
        <v>471</v>
      </c>
      <c r="F42" s="256" t="s">
        <v>211</v>
      </c>
      <c r="G42" s="242">
        <v>3000</v>
      </c>
      <c r="H42" s="242">
        <v>3000</v>
      </c>
    </row>
    <row r="43" spans="1:8" ht="13.8" x14ac:dyDescent="0.25">
      <c r="A43" s="243" t="s">
        <v>221</v>
      </c>
      <c r="B43" s="227" t="s">
        <v>466</v>
      </c>
      <c r="C43" s="223" t="s">
        <v>187</v>
      </c>
      <c r="D43" s="223" t="s">
        <v>222</v>
      </c>
      <c r="E43" s="223"/>
      <c r="F43" s="223"/>
      <c r="G43" s="224">
        <f>SUM(G44+G55+G58+G48)</f>
        <v>9735.119999999999</v>
      </c>
      <c r="H43" s="224">
        <f>SUM(H44+H55+H58+H48)</f>
        <v>10719.72</v>
      </c>
    </row>
    <row r="44" spans="1:8" s="234" customFormat="1" ht="27.6" x14ac:dyDescent="0.3">
      <c r="A44" s="230" t="s">
        <v>190</v>
      </c>
      <c r="B44" s="231" t="s">
        <v>466</v>
      </c>
      <c r="C44" s="232" t="s">
        <v>187</v>
      </c>
      <c r="D44" s="232" t="s">
        <v>222</v>
      </c>
      <c r="E44" s="232" t="s">
        <v>436</v>
      </c>
      <c r="F44" s="232"/>
      <c r="G44" s="233">
        <f>SUM(G45)</f>
        <v>1748.9</v>
      </c>
      <c r="H44" s="233">
        <f>SUM(H45)</f>
        <v>1801.5</v>
      </c>
    </row>
    <row r="45" spans="1:8" ht="26.4" x14ac:dyDescent="0.25">
      <c r="A45" s="239" t="s">
        <v>224</v>
      </c>
      <c r="B45" s="240" t="s">
        <v>466</v>
      </c>
      <c r="C45" s="241" t="s">
        <v>225</v>
      </c>
      <c r="D45" s="241" t="s">
        <v>222</v>
      </c>
      <c r="E45" s="241" t="s">
        <v>436</v>
      </c>
      <c r="F45" s="241"/>
      <c r="G45" s="242">
        <f>SUM(G46+G47)</f>
        <v>1748.9</v>
      </c>
      <c r="H45" s="242">
        <f>SUM(H46+H47)</f>
        <v>1801.5</v>
      </c>
    </row>
    <row r="46" spans="1:8" s="261" customFormat="1" ht="79.2" x14ac:dyDescent="0.25">
      <c r="A46" s="235" t="s">
        <v>467</v>
      </c>
      <c r="B46" s="246" t="s">
        <v>466</v>
      </c>
      <c r="C46" s="237" t="s">
        <v>187</v>
      </c>
      <c r="D46" s="237" t="s">
        <v>222</v>
      </c>
      <c r="E46" s="237" t="s">
        <v>436</v>
      </c>
      <c r="F46" s="237" t="s">
        <v>194</v>
      </c>
      <c r="G46" s="238">
        <v>1342.3</v>
      </c>
      <c r="H46" s="238">
        <v>1342.3</v>
      </c>
    </row>
    <row r="47" spans="1:8" s="167" customFormat="1" ht="26.4" x14ac:dyDescent="0.25">
      <c r="A47" s="235" t="s">
        <v>468</v>
      </c>
      <c r="B47" s="246" t="s">
        <v>466</v>
      </c>
      <c r="C47" s="237" t="s">
        <v>187</v>
      </c>
      <c r="D47" s="237" t="s">
        <v>222</v>
      </c>
      <c r="E47" s="237" t="s">
        <v>436</v>
      </c>
      <c r="F47" s="237" t="s">
        <v>200</v>
      </c>
      <c r="G47" s="238">
        <v>406.6</v>
      </c>
      <c r="H47" s="238">
        <v>459.2</v>
      </c>
    </row>
    <row r="48" spans="1:8" s="167" customFormat="1" ht="41.4" x14ac:dyDescent="0.3">
      <c r="A48" s="230" t="s">
        <v>227</v>
      </c>
      <c r="B48" s="244" t="s">
        <v>466</v>
      </c>
      <c r="C48" s="244" t="s">
        <v>187</v>
      </c>
      <c r="D48" s="244" t="s">
        <v>222</v>
      </c>
      <c r="E48" s="244" t="s">
        <v>437</v>
      </c>
      <c r="F48" s="244"/>
      <c r="G48" s="233">
        <f>SUM(G49+G53)</f>
        <v>886.22</v>
      </c>
      <c r="H48" s="233">
        <f>SUM(H49+H53)</f>
        <v>886.22</v>
      </c>
    </row>
    <row r="49" spans="1:8" ht="52.8" x14ac:dyDescent="0.25">
      <c r="A49" s="262" t="s">
        <v>229</v>
      </c>
      <c r="B49" s="240" t="s">
        <v>466</v>
      </c>
      <c r="C49" s="246" t="s">
        <v>187</v>
      </c>
      <c r="D49" s="246" t="s">
        <v>222</v>
      </c>
      <c r="E49" s="246" t="s">
        <v>437</v>
      </c>
      <c r="F49" s="246"/>
      <c r="G49" s="238">
        <f>SUM(G50+G52+G51)</f>
        <v>886</v>
      </c>
      <c r="H49" s="238">
        <f>SUM(H50+H52+H51)</f>
        <v>886</v>
      </c>
    </row>
    <row r="50" spans="1:8" s="255" customFormat="1" ht="66" x14ac:dyDescent="0.25">
      <c r="A50" s="239" t="s">
        <v>467</v>
      </c>
      <c r="B50" s="256" t="s">
        <v>466</v>
      </c>
      <c r="C50" s="241" t="s">
        <v>187</v>
      </c>
      <c r="D50" s="241" t="s">
        <v>222</v>
      </c>
      <c r="E50" s="256" t="s">
        <v>437</v>
      </c>
      <c r="F50" s="241" t="s">
        <v>194</v>
      </c>
      <c r="G50" s="242">
        <v>571.1</v>
      </c>
      <c r="H50" s="242">
        <v>571.1</v>
      </c>
    </row>
    <row r="51" spans="1:8" s="166" customFormat="1" ht="66" x14ac:dyDescent="0.25">
      <c r="A51" s="239" t="s">
        <v>467</v>
      </c>
      <c r="B51" s="256" t="s">
        <v>466</v>
      </c>
      <c r="C51" s="241" t="s">
        <v>187</v>
      </c>
      <c r="D51" s="241" t="s">
        <v>222</v>
      </c>
      <c r="E51" s="241" t="s">
        <v>438</v>
      </c>
      <c r="F51" s="241" t="s">
        <v>194</v>
      </c>
      <c r="G51" s="242">
        <v>178.4</v>
      </c>
      <c r="H51" s="242">
        <v>178.4</v>
      </c>
    </row>
    <row r="52" spans="1:8" s="257" customFormat="1" ht="26.4" x14ac:dyDescent="0.25">
      <c r="A52" s="239" t="s">
        <v>468</v>
      </c>
      <c r="B52" s="256" t="s">
        <v>466</v>
      </c>
      <c r="C52" s="241" t="s">
        <v>187</v>
      </c>
      <c r="D52" s="241" t="s">
        <v>222</v>
      </c>
      <c r="E52" s="256" t="s">
        <v>437</v>
      </c>
      <c r="F52" s="241" t="s">
        <v>200</v>
      </c>
      <c r="G52" s="242">
        <v>136.5</v>
      </c>
      <c r="H52" s="242">
        <v>136.5</v>
      </c>
    </row>
    <row r="53" spans="1:8" s="253" customFormat="1" ht="66" x14ac:dyDescent="0.25">
      <c r="A53" s="235" t="s">
        <v>231</v>
      </c>
      <c r="B53" s="246" t="s">
        <v>466</v>
      </c>
      <c r="C53" s="237" t="s">
        <v>187</v>
      </c>
      <c r="D53" s="237" t="s">
        <v>222</v>
      </c>
      <c r="E53" s="237" t="s">
        <v>232</v>
      </c>
      <c r="F53" s="237"/>
      <c r="G53" s="238">
        <f>SUM(G54)</f>
        <v>0.22</v>
      </c>
      <c r="H53" s="238">
        <f>SUM(H54)</f>
        <v>0.22</v>
      </c>
    </row>
    <row r="54" spans="1:8" s="166" customFormat="1" ht="66" x14ac:dyDescent="0.25">
      <c r="A54" s="239" t="s">
        <v>467</v>
      </c>
      <c r="B54" s="256" t="s">
        <v>466</v>
      </c>
      <c r="C54" s="241" t="s">
        <v>187</v>
      </c>
      <c r="D54" s="241" t="s">
        <v>222</v>
      </c>
      <c r="E54" s="241" t="s">
        <v>232</v>
      </c>
      <c r="F54" s="241" t="s">
        <v>194</v>
      </c>
      <c r="G54" s="242">
        <v>0.22</v>
      </c>
      <c r="H54" s="242">
        <v>0.22</v>
      </c>
    </row>
    <row r="55" spans="1:8" ht="41.4" x14ac:dyDescent="0.3">
      <c r="A55" s="230" t="s">
        <v>439</v>
      </c>
      <c r="B55" s="244" t="s">
        <v>466</v>
      </c>
      <c r="C55" s="232" t="s">
        <v>187</v>
      </c>
      <c r="D55" s="232" t="s">
        <v>222</v>
      </c>
      <c r="E55" s="232"/>
      <c r="F55" s="232"/>
      <c r="G55" s="233">
        <f>SUM(G56)</f>
        <v>500</v>
      </c>
      <c r="H55" s="233">
        <f>SUM(H56)</f>
        <v>1582</v>
      </c>
    </row>
    <row r="56" spans="1:8" s="261" customFormat="1" x14ac:dyDescent="0.25">
      <c r="A56" s="239" t="s">
        <v>235</v>
      </c>
      <c r="B56" s="240" t="s">
        <v>466</v>
      </c>
      <c r="C56" s="241" t="s">
        <v>187</v>
      </c>
      <c r="D56" s="241" t="s">
        <v>222</v>
      </c>
      <c r="E56" s="241" t="s">
        <v>234</v>
      </c>
      <c r="F56" s="241"/>
      <c r="G56" s="242">
        <f>SUM(G57)</f>
        <v>500</v>
      </c>
      <c r="H56" s="242">
        <f>SUM(H57)</f>
        <v>1582</v>
      </c>
    </row>
    <row r="57" spans="1:8" s="264" customFormat="1" ht="13.8" x14ac:dyDescent="0.3">
      <c r="A57" s="235" t="s">
        <v>210</v>
      </c>
      <c r="B57" s="246" t="s">
        <v>466</v>
      </c>
      <c r="C57" s="237" t="s">
        <v>187</v>
      </c>
      <c r="D57" s="237" t="s">
        <v>222</v>
      </c>
      <c r="E57" s="237" t="s">
        <v>237</v>
      </c>
      <c r="F57" s="237" t="s">
        <v>211</v>
      </c>
      <c r="G57" s="238">
        <v>500</v>
      </c>
      <c r="H57" s="238">
        <v>1582</v>
      </c>
    </row>
    <row r="58" spans="1:8" ht="13.8" x14ac:dyDescent="0.3">
      <c r="A58" s="230" t="s">
        <v>243</v>
      </c>
      <c r="B58" s="244" t="s">
        <v>466</v>
      </c>
      <c r="C58" s="244" t="s">
        <v>187</v>
      </c>
      <c r="D58" s="244" t="s">
        <v>222</v>
      </c>
      <c r="E58" s="244" t="s">
        <v>244</v>
      </c>
      <c r="F58" s="232"/>
      <c r="G58" s="233">
        <f>SUM(G63+G59+G65)</f>
        <v>6600</v>
      </c>
      <c r="H58" s="233">
        <f>SUM(H63+H59+H65)</f>
        <v>6450</v>
      </c>
    </row>
    <row r="59" spans="1:8" s="166" customFormat="1" ht="52.8" x14ac:dyDescent="0.25">
      <c r="A59" s="239" t="s">
        <v>247</v>
      </c>
      <c r="B59" s="256" t="s">
        <v>466</v>
      </c>
      <c r="C59" s="256" t="s">
        <v>187</v>
      </c>
      <c r="D59" s="256" t="s">
        <v>222</v>
      </c>
      <c r="E59" s="256" t="s">
        <v>249</v>
      </c>
      <c r="F59" s="256"/>
      <c r="G59" s="242">
        <f>SUM(G60+G61+G62)</f>
        <v>6450</v>
      </c>
      <c r="H59" s="242">
        <f>SUM(H60+H61+H62)</f>
        <v>6450</v>
      </c>
    </row>
    <row r="60" spans="1:8" ht="26.4" x14ac:dyDescent="0.25">
      <c r="A60" s="235" t="s">
        <v>468</v>
      </c>
      <c r="B60" s="240" t="s">
        <v>466</v>
      </c>
      <c r="C60" s="246" t="s">
        <v>187</v>
      </c>
      <c r="D60" s="246" t="s">
        <v>222</v>
      </c>
      <c r="E60" s="246" t="s">
        <v>249</v>
      </c>
      <c r="F60" s="246" t="s">
        <v>200</v>
      </c>
      <c r="G60" s="238">
        <v>6450</v>
      </c>
      <c r="H60" s="238">
        <v>6450</v>
      </c>
    </row>
    <row r="61" spans="1:8" ht="39.6" x14ac:dyDescent="0.25">
      <c r="A61" s="235" t="s">
        <v>476</v>
      </c>
      <c r="B61" s="240" t="s">
        <v>466</v>
      </c>
      <c r="C61" s="246" t="s">
        <v>187</v>
      </c>
      <c r="D61" s="246" t="s">
        <v>222</v>
      </c>
      <c r="E61" s="246" t="s">
        <v>249</v>
      </c>
      <c r="F61" s="246" t="s">
        <v>251</v>
      </c>
      <c r="G61" s="238"/>
      <c r="H61" s="238"/>
    </row>
    <row r="62" spans="1:8" ht="39.6" x14ac:dyDescent="0.25">
      <c r="A62" s="235" t="s">
        <v>252</v>
      </c>
      <c r="B62" s="240" t="s">
        <v>466</v>
      </c>
      <c r="C62" s="246" t="s">
        <v>187</v>
      </c>
      <c r="D62" s="246" t="s">
        <v>222</v>
      </c>
      <c r="E62" s="246" t="s">
        <v>249</v>
      </c>
      <c r="F62" s="246" t="s">
        <v>253</v>
      </c>
      <c r="G62" s="238"/>
      <c r="H62" s="238"/>
    </row>
    <row r="63" spans="1:8" ht="39.6" x14ac:dyDescent="0.25">
      <c r="A63" s="265" t="s">
        <v>477</v>
      </c>
      <c r="B63" s="240" t="s">
        <v>466</v>
      </c>
      <c r="C63" s="256" t="s">
        <v>187</v>
      </c>
      <c r="D63" s="256" t="s">
        <v>248</v>
      </c>
      <c r="E63" s="246" t="s">
        <v>255</v>
      </c>
      <c r="F63" s="256"/>
      <c r="G63" s="242">
        <f>SUM(G64)</f>
        <v>0</v>
      </c>
      <c r="H63" s="242">
        <f>SUM(H64)</f>
        <v>0</v>
      </c>
    </row>
    <row r="64" spans="1:8" ht="26.4" x14ac:dyDescent="0.25">
      <c r="A64" s="235" t="s">
        <v>468</v>
      </c>
      <c r="B64" s="240" t="s">
        <v>466</v>
      </c>
      <c r="C64" s="246" t="s">
        <v>187</v>
      </c>
      <c r="D64" s="246" t="s">
        <v>222</v>
      </c>
      <c r="E64" s="246" t="s">
        <v>255</v>
      </c>
      <c r="F64" s="246" t="s">
        <v>200</v>
      </c>
      <c r="G64" s="238">
        <v>0</v>
      </c>
      <c r="H64" s="238">
        <v>0</v>
      </c>
    </row>
    <row r="65" spans="1:8" s="166" customFormat="1" ht="52.8" x14ac:dyDescent="0.25">
      <c r="A65" s="239" t="s">
        <v>256</v>
      </c>
      <c r="B65" s="256" t="s">
        <v>466</v>
      </c>
      <c r="C65" s="256" t="s">
        <v>187</v>
      </c>
      <c r="D65" s="256" t="s">
        <v>222</v>
      </c>
      <c r="E65" s="256" t="s">
        <v>257</v>
      </c>
      <c r="F65" s="256"/>
      <c r="G65" s="242">
        <f>SUM(G66)</f>
        <v>150</v>
      </c>
      <c r="H65" s="242"/>
    </row>
    <row r="66" spans="1:8" ht="26.4" x14ac:dyDescent="0.25">
      <c r="A66" s="235" t="s">
        <v>468</v>
      </c>
      <c r="B66" s="240" t="s">
        <v>466</v>
      </c>
      <c r="C66" s="246" t="s">
        <v>187</v>
      </c>
      <c r="D66" s="246" t="s">
        <v>222</v>
      </c>
      <c r="E66" s="246" t="s">
        <v>257</v>
      </c>
      <c r="F66" s="246" t="s">
        <v>200</v>
      </c>
      <c r="G66" s="238">
        <v>150</v>
      </c>
      <c r="H66" s="238"/>
    </row>
    <row r="67" spans="1:8" s="269" customFormat="1" ht="15.6" x14ac:dyDescent="0.3">
      <c r="A67" s="266" t="s">
        <v>258</v>
      </c>
      <c r="B67" s="267" t="s">
        <v>466</v>
      </c>
      <c r="C67" s="267" t="s">
        <v>189</v>
      </c>
      <c r="D67" s="267"/>
      <c r="E67" s="267"/>
      <c r="F67" s="267"/>
      <c r="G67" s="268">
        <f t="shared" ref="G67:H69" si="1">SUM(G68)</f>
        <v>100</v>
      </c>
      <c r="H67" s="268">
        <f t="shared" si="1"/>
        <v>41</v>
      </c>
    </row>
    <row r="68" spans="1:8" s="255" customFormat="1" ht="13.8" x14ac:dyDescent="0.3">
      <c r="A68" s="270" t="s">
        <v>259</v>
      </c>
      <c r="B68" s="244" t="s">
        <v>466</v>
      </c>
      <c r="C68" s="244" t="s">
        <v>189</v>
      </c>
      <c r="D68" s="244" t="s">
        <v>202</v>
      </c>
      <c r="E68" s="244"/>
      <c r="F68" s="244"/>
      <c r="G68" s="233">
        <f t="shared" si="1"/>
        <v>100</v>
      </c>
      <c r="H68" s="233">
        <f t="shared" si="1"/>
        <v>41</v>
      </c>
    </row>
    <row r="69" spans="1:8" s="255" customFormat="1" ht="41.4" x14ac:dyDescent="0.3">
      <c r="A69" s="230" t="s">
        <v>472</v>
      </c>
      <c r="B69" s="244" t="s">
        <v>466</v>
      </c>
      <c r="C69" s="244" t="s">
        <v>189</v>
      </c>
      <c r="D69" s="244" t="s">
        <v>202</v>
      </c>
      <c r="E69" s="244" t="s">
        <v>246</v>
      </c>
      <c r="F69" s="244"/>
      <c r="G69" s="233">
        <f t="shared" si="1"/>
        <v>100</v>
      </c>
      <c r="H69" s="233">
        <f t="shared" si="1"/>
        <v>41</v>
      </c>
    </row>
    <row r="70" spans="1:8" ht="26.4" x14ac:dyDescent="0.25">
      <c r="A70" s="235" t="s">
        <v>468</v>
      </c>
      <c r="B70" s="246" t="s">
        <v>466</v>
      </c>
      <c r="C70" s="246" t="s">
        <v>189</v>
      </c>
      <c r="D70" s="246" t="s">
        <v>202</v>
      </c>
      <c r="E70" s="246" t="s">
        <v>246</v>
      </c>
      <c r="F70" s="246" t="s">
        <v>200</v>
      </c>
      <c r="G70" s="238">
        <v>100</v>
      </c>
      <c r="H70" s="238">
        <v>41</v>
      </c>
    </row>
    <row r="71" spans="1:8" ht="41.4" x14ac:dyDescent="0.3">
      <c r="A71" s="230" t="s">
        <v>261</v>
      </c>
      <c r="B71" s="244" t="s">
        <v>466</v>
      </c>
      <c r="C71" s="232" t="s">
        <v>196</v>
      </c>
      <c r="D71" s="232" t="s">
        <v>262</v>
      </c>
      <c r="E71" s="232"/>
      <c r="F71" s="232"/>
      <c r="G71" s="238">
        <f>SUM(G72)</f>
        <v>500</v>
      </c>
      <c r="H71" s="238">
        <f>SUM(H72)</f>
        <v>500</v>
      </c>
    </row>
    <row r="72" spans="1:8" ht="27.6" x14ac:dyDescent="0.3">
      <c r="A72" s="230" t="s">
        <v>479</v>
      </c>
      <c r="B72" s="244" t="s">
        <v>466</v>
      </c>
      <c r="C72" s="232" t="s">
        <v>196</v>
      </c>
      <c r="D72" s="232" t="s">
        <v>262</v>
      </c>
      <c r="E72" s="232" t="s">
        <v>244</v>
      </c>
      <c r="F72" s="232"/>
      <c r="G72" s="238">
        <f>SUM(G73)</f>
        <v>500</v>
      </c>
      <c r="H72" s="238">
        <f>SUM(H73)</f>
        <v>500</v>
      </c>
    </row>
    <row r="73" spans="1:8" ht="41.4" x14ac:dyDescent="0.3">
      <c r="A73" s="230" t="s">
        <v>472</v>
      </c>
      <c r="B73" s="226" t="s">
        <v>466</v>
      </c>
      <c r="C73" s="227" t="s">
        <v>196</v>
      </c>
      <c r="D73" s="227" t="s">
        <v>262</v>
      </c>
      <c r="E73" s="227" t="s">
        <v>246</v>
      </c>
      <c r="F73" s="227"/>
      <c r="G73" s="238">
        <f>SUM(G74+G76)</f>
        <v>500</v>
      </c>
      <c r="H73" s="238">
        <f>SUM(H74+H76)</f>
        <v>500</v>
      </c>
    </row>
    <row r="74" spans="1:8" x14ac:dyDescent="0.25">
      <c r="A74" s="239" t="s">
        <v>263</v>
      </c>
      <c r="B74" s="240" t="s">
        <v>466</v>
      </c>
      <c r="C74" s="241" t="s">
        <v>196</v>
      </c>
      <c r="D74" s="241" t="s">
        <v>262</v>
      </c>
      <c r="E74" s="241" t="s">
        <v>246</v>
      </c>
      <c r="F74" s="241"/>
      <c r="G74" s="238">
        <f>SUM(G75)</f>
        <v>300</v>
      </c>
      <c r="H74" s="238">
        <f>SUM(H75)</f>
        <v>300</v>
      </c>
    </row>
    <row r="75" spans="1:8" ht="26.4" x14ac:dyDescent="0.25">
      <c r="A75" s="235" t="s">
        <v>468</v>
      </c>
      <c r="B75" s="246" t="s">
        <v>466</v>
      </c>
      <c r="C75" s="237" t="s">
        <v>196</v>
      </c>
      <c r="D75" s="237" t="s">
        <v>262</v>
      </c>
      <c r="E75" s="237" t="s">
        <v>246</v>
      </c>
      <c r="F75" s="237" t="s">
        <v>200</v>
      </c>
      <c r="G75" s="238">
        <v>300</v>
      </c>
      <c r="H75" s="238">
        <v>300</v>
      </c>
    </row>
    <row r="76" spans="1:8" ht="39.6" x14ac:dyDescent="0.25">
      <c r="A76" s="239" t="s">
        <v>264</v>
      </c>
      <c r="B76" s="240" t="s">
        <v>466</v>
      </c>
      <c r="C76" s="241" t="s">
        <v>196</v>
      </c>
      <c r="D76" s="241" t="s">
        <v>262</v>
      </c>
      <c r="E76" s="241" t="s">
        <v>246</v>
      </c>
      <c r="F76" s="241"/>
      <c r="G76" s="238">
        <f>SUM(G77)</f>
        <v>200</v>
      </c>
      <c r="H76" s="238">
        <f>SUM(H77)</f>
        <v>200</v>
      </c>
    </row>
    <row r="77" spans="1:8" ht="39.6" x14ac:dyDescent="0.25">
      <c r="A77" s="235" t="s">
        <v>252</v>
      </c>
      <c r="B77" s="246" t="s">
        <v>466</v>
      </c>
      <c r="C77" s="237" t="s">
        <v>196</v>
      </c>
      <c r="D77" s="237" t="s">
        <v>262</v>
      </c>
      <c r="E77" s="237" t="s">
        <v>246</v>
      </c>
      <c r="F77" s="237" t="s">
        <v>253</v>
      </c>
      <c r="G77" s="238">
        <v>200</v>
      </c>
      <c r="H77" s="238">
        <v>200</v>
      </c>
    </row>
    <row r="78" spans="1:8" ht="15.6" x14ac:dyDescent="0.3">
      <c r="A78" s="271" t="s">
        <v>265</v>
      </c>
      <c r="B78" s="223" t="s">
        <v>466</v>
      </c>
      <c r="C78" s="267" t="s">
        <v>202</v>
      </c>
      <c r="D78" s="267"/>
      <c r="E78" s="267"/>
      <c r="F78" s="267"/>
      <c r="G78" s="268">
        <f>SUM(G94+G87+G79+G84)</f>
        <v>17296</v>
      </c>
      <c r="H78" s="268">
        <f>SUM(H94+H87+H79+H84)</f>
        <v>8261</v>
      </c>
    </row>
    <row r="79" spans="1:8" x14ac:dyDescent="0.25">
      <c r="A79" s="225" t="s">
        <v>266</v>
      </c>
      <c r="B79" s="226" t="s">
        <v>466</v>
      </c>
      <c r="C79" s="226" t="s">
        <v>202</v>
      </c>
      <c r="D79" s="226" t="s">
        <v>189</v>
      </c>
      <c r="E79" s="226"/>
      <c r="F79" s="226"/>
      <c r="G79" s="228">
        <f>SUM(G80)</f>
        <v>9400</v>
      </c>
      <c r="H79" s="228">
        <f>SUM(H80)</f>
        <v>0</v>
      </c>
    </row>
    <row r="80" spans="1:8" s="253" customFormat="1" ht="14.4" x14ac:dyDescent="0.3">
      <c r="A80" s="230" t="s">
        <v>243</v>
      </c>
      <c r="B80" s="244" t="s">
        <v>466</v>
      </c>
      <c r="C80" s="226" t="s">
        <v>202</v>
      </c>
      <c r="D80" s="226" t="s">
        <v>189</v>
      </c>
      <c r="E80" s="244" t="s">
        <v>244</v>
      </c>
      <c r="F80" s="226"/>
      <c r="G80" s="228">
        <f>SUM(G81)</f>
        <v>9400</v>
      </c>
      <c r="H80" s="228">
        <f>SUM(H81)</f>
        <v>0</v>
      </c>
    </row>
    <row r="81" spans="1:8" ht="39.6" x14ac:dyDescent="0.25">
      <c r="A81" s="239" t="s">
        <v>267</v>
      </c>
      <c r="B81" s="240" t="s">
        <v>466</v>
      </c>
      <c r="C81" s="241" t="s">
        <v>202</v>
      </c>
      <c r="D81" s="241" t="s">
        <v>189</v>
      </c>
      <c r="E81" s="241" t="s">
        <v>441</v>
      </c>
      <c r="F81" s="241"/>
      <c r="G81" s="242">
        <f>SUM(G82+G83)</f>
        <v>9400</v>
      </c>
      <c r="H81" s="242">
        <f>SUM(H82+H83)</f>
        <v>0</v>
      </c>
    </row>
    <row r="82" spans="1:8" ht="26.4" x14ac:dyDescent="0.25">
      <c r="A82" s="235" t="s">
        <v>468</v>
      </c>
      <c r="B82" s="240" t="s">
        <v>466</v>
      </c>
      <c r="C82" s="241" t="s">
        <v>202</v>
      </c>
      <c r="D82" s="241" t="s">
        <v>189</v>
      </c>
      <c r="E82" s="241" t="s">
        <v>268</v>
      </c>
      <c r="F82" s="237" t="s">
        <v>200</v>
      </c>
      <c r="G82" s="238">
        <v>2900</v>
      </c>
      <c r="H82" s="238"/>
    </row>
    <row r="83" spans="1:8" s="234" customFormat="1" ht="40.200000000000003" x14ac:dyDescent="0.3">
      <c r="A83" s="235" t="s">
        <v>476</v>
      </c>
      <c r="B83" s="246" t="s">
        <v>466</v>
      </c>
      <c r="C83" s="246" t="s">
        <v>202</v>
      </c>
      <c r="D83" s="246" t="s">
        <v>189</v>
      </c>
      <c r="E83" s="246" t="s">
        <v>441</v>
      </c>
      <c r="F83" s="246" t="s">
        <v>251</v>
      </c>
      <c r="G83" s="238">
        <v>6500</v>
      </c>
      <c r="H83" s="238"/>
    </row>
    <row r="84" spans="1:8" s="257" customFormat="1" ht="13.8" x14ac:dyDescent="0.25">
      <c r="A84" s="243" t="s">
        <v>269</v>
      </c>
      <c r="B84" s="223" t="s">
        <v>466</v>
      </c>
      <c r="C84" s="223" t="s">
        <v>202</v>
      </c>
      <c r="D84" s="223" t="s">
        <v>270</v>
      </c>
      <c r="E84" s="223"/>
      <c r="F84" s="223"/>
      <c r="G84" s="224">
        <f>SUM(G85)</f>
        <v>11</v>
      </c>
      <c r="H84" s="224">
        <f>SUM(H85)</f>
        <v>11</v>
      </c>
    </row>
    <row r="85" spans="1:8" s="234" customFormat="1" ht="53.4" x14ac:dyDescent="0.3">
      <c r="A85" s="239" t="s">
        <v>544</v>
      </c>
      <c r="B85" s="256" t="s">
        <v>466</v>
      </c>
      <c r="C85" s="256" t="s">
        <v>202</v>
      </c>
      <c r="D85" s="256" t="s">
        <v>270</v>
      </c>
      <c r="E85" s="256" t="s">
        <v>442</v>
      </c>
      <c r="F85" s="256"/>
      <c r="G85" s="242">
        <f>SUM(G86)</f>
        <v>11</v>
      </c>
      <c r="H85" s="242">
        <f>SUM(H86)</f>
        <v>11</v>
      </c>
    </row>
    <row r="86" spans="1:8" s="234" customFormat="1" ht="14.4" x14ac:dyDescent="0.3">
      <c r="A86" s="235" t="s">
        <v>210</v>
      </c>
      <c r="B86" s="246" t="s">
        <v>466</v>
      </c>
      <c r="C86" s="246" t="s">
        <v>202</v>
      </c>
      <c r="D86" s="246" t="s">
        <v>270</v>
      </c>
      <c r="E86" s="246" t="s">
        <v>442</v>
      </c>
      <c r="F86" s="246" t="s">
        <v>211</v>
      </c>
      <c r="G86" s="238">
        <v>11</v>
      </c>
      <c r="H86" s="238">
        <v>11</v>
      </c>
    </row>
    <row r="87" spans="1:8" x14ac:dyDescent="0.25">
      <c r="A87" s="225" t="s">
        <v>273</v>
      </c>
      <c r="B87" s="226" t="s">
        <v>466</v>
      </c>
      <c r="C87" s="227" t="s">
        <v>202</v>
      </c>
      <c r="D87" s="227" t="s">
        <v>274</v>
      </c>
      <c r="E87" s="227"/>
      <c r="F87" s="227"/>
      <c r="G87" s="228">
        <f>SUM(G88)</f>
        <v>7785</v>
      </c>
      <c r="H87" s="228">
        <f>SUM(H88)</f>
        <v>8150</v>
      </c>
    </row>
    <row r="88" spans="1:8" ht="27.6" x14ac:dyDescent="0.3">
      <c r="A88" s="230" t="s">
        <v>479</v>
      </c>
      <c r="B88" s="244" t="s">
        <v>466</v>
      </c>
      <c r="C88" s="244" t="s">
        <v>202</v>
      </c>
      <c r="D88" s="244" t="s">
        <v>274</v>
      </c>
      <c r="E88" s="244" t="s">
        <v>244</v>
      </c>
      <c r="F88" s="244"/>
      <c r="G88" s="233">
        <f>SUM(G89+G92)</f>
        <v>7785</v>
      </c>
      <c r="H88" s="233">
        <f>SUM(H89)</f>
        <v>8150</v>
      </c>
    </row>
    <row r="89" spans="1:8" ht="52.8" x14ac:dyDescent="0.25">
      <c r="A89" s="239" t="s">
        <v>545</v>
      </c>
      <c r="B89" s="240" t="s">
        <v>466</v>
      </c>
      <c r="C89" s="241" t="s">
        <v>202</v>
      </c>
      <c r="D89" s="241" t="s">
        <v>274</v>
      </c>
      <c r="E89" s="241" t="s">
        <v>276</v>
      </c>
      <c r="F89" s="241"/>
      <c r="G89" s="273">
        <f>SUM(G90+G91)</f>
        <v>7785</v>
      </c>
      <c r="H89" s="273">
        <f>SUM(H90+H91)</f>
        <v>8150</v>
      </c>
    </row>
    <row r="90" spans="1:8" ht="26.4" x14ac:dyDescent="0.25">
      <c r="A90" s="235" t="s">
        <v>468</v>
      </c>
      <c r="B90" s="246" t="s">
        <v>466</v>
      </c>
      <c r="C90" s="237" t="s">
        <v>202</v>
      </c>
      <c r="D90" s="237" t="s">
        <v>274</v>
      </c>
      <c r="E90" s="237" t="s">
        <v>484</v>
      </c>
      <c r="F90" s="237" t="s">
        <v>200</v>
      </c>
      <c r="G90" s="238">
        <v>7785</v>
      </c>
      <c r="H90" s="238">
        <v>8150</v>
      </c>
    </row>
    <row r="91" spans="1:8" ht="39.6" x14ac:dyDescent="0.25">
      <c r="A91" s="235" t="s">
        <v>252</v>
      </c>
      <c r="B91" s="246" t="s">
        <v>466</v>
      </c>
      <c r="C91" s="237" t="s">
        <v>202</v>
      </c>
      <c r="D91" s="237" t="s">
        <v>274</v>
      </c>
      <c r="E91" s="237" t="s">
        <v>484</v>
      </c>
      <c r="F91" s="237" t="s">
        <v>253</v>
      </c>
      <c r="G91" s="238"/>
      <c r="H91" s="238"/>
    </row>
    <row r="92" spans="1:8" ht="52.8" x14ac:dyDescent="0.25">
      <c r="A92" s="239" t="s">
        <v>546</v>
      </c>
      <c r="B92" s="246" t="s">
        <v>466</v>
      </c>
      <c r="C92" s="237" t="s">
        <v>202</v>
      </c>
      <c r="D92" s="237" t="s">
        <v>274</v>
      </c>
      <c r="E92" s="237" t="s">
        <v>482</v>
      </c>
      <c r="F92" s="237"/>
      <c r="G92" s="238">
        <f>SUM(G93)</f>
        <v>0</v>
      </c>
      <c r="H92" s="238"/>
    </row>
    <row r="93" spans="1:8" ht="39.6" x14ac:dyDescent="0.25">
      <c r="A93" s="235" t="s">
        <v>252</v>
      </c>
      <c r="B93" s="246" t="s">
        <v>466</v>
      </c>
      <c r="C93" s="237" t="s">
        <v>202</v>
      </c>
      <c r="D93" s="237" t="s">
        <v>274</v>
      </c>
      <c r="E93" s="237" t="s">
        <v>482</v>
      </c>
      <c r="F93" s="237" t="s">
        <v>253</v>
      </c>
      <c r="G93" s="238"/>
      <c r="H93" s="238"/>
    </row>
    <row r="94" spans="1:8" s="274" customFormat="1" ht="27" x14ac:dyDescent="0.3">
      <c r="A94" s="225" t="s">
        <v>278</v>
      </c>
      <c r="B94" s="226" t="s">
        <v>466</v>
      </c>
      <c r="C94" s="226" t="s">
        <v>202</v>
      </c>
      <c r="D94" s="226" t="s">
        <v>279</v>
      </c>
      <c r="E94" s="226"/>
      <c r="F94" s="226"/>
      <c r="G94" s="228">
        <f>SUM(G95)</f>
        <v>100</v>
      </c>
      <c r="H94" s="228">
        <f>SUM(H95)</f>
        <v>100</v>
      </c>
    </row>
    <row r="95" spans="1:8" s="167" customFormat="1" ht="13.8" x14ac:dyDescent="0.3">
      <c r="A95" s="230" t="s">
        <v>243</v>
      </c>
      <c r="B95" s="237" t="s">
        <v>466</v>
      </c>
      <c r="C95" s="226" t="s">
        <v>202</v>
      </c>
      <c r="D95" s="226" t="s">
        <v>279</v>
      </c>
      <c r="E95" s="226" t="s">
        <v>486</v>
      </c>
      <c r="F95" s="226"/>
      <c r="G95" s="228">
        <f>SUM(G98+G100+G96)</f>
        <v>100</v>
      </c>
      <c r="H95" s="228">
        <f>SUM(H98+H100+H96)</f>
        <v>100</v>
      </c>
    </row>
    <row r="96" spans="1:8" ht="52.8" x14ac:dyDescent="0.25">
      <c r="A96" s="239" t="s">
        <v>487</v>
      </c>
      <c r="B96" s="275" t="s">
        <v>466</v>
      </c>
      <c r="C96" s="256" t="s">
        <v>202</v>
      </c>
      <c r="D96" s="256" t="s">
        <v>279</v>
      </c>
      <c r="E96" s="256" t="s">
        <v>249</v>
      </c>
      <c r="F96" s="256"/>
      <c r="G96" s="242">
        <f>SUM(G97)</f>
        <v>0</v>
      </c>
      <c r="H96" s="242">
        <f>SUM(H97)</f>
        <v>0</v>
      </c>
    </row>
    <row r="97" spans="1:8" ht="26.4" x14ac:dyDescent="0.25">
      <c r="A97" s="235" t="s">
        <v>468</v>
      </c>
      <c r="B97" s="275" t="s">
        <v>466</v>
      </c>
      <c r="C97" s="237" t="s">
        <v>202</v>
      </c>
      <c r="D97" s="237" t="s">
        <v>279</v>
      </c>
      <c r="E97" s="237" t="s">
        <v>249</v>
      </c>
      <c r="F97" s="237" t="s">
        <v>200</v>
      </c>
      <c r="G97" s="276"/>
      <c r="H97" s="276"/>
    </row>
    <row r="98" spans="1:8" s="166" customFormat="1" ht="66" x14ac:dyDescent="0.25">
      <c r="A98" s="239" t="s">
        <v>488</v>
      </c>
      <c r="B98" s="241" t="s">
        <v>466</v>
      </c>
      <c r="C98" s="241" t="s">
        <v>202</v>
      </c>
      <c r="D98" s="241" t="s">
        <v>279</v>
      </c>
      <c r="E98" s="241" t="s">
        <v>489</v>
      </c>
      <c r="F98" s="241"/>
      <c r="G98" s="273">
        <f>SUM(G99)</f>
        <v>0</v>
      </c>
      <c r="H98" s="273">
        <f>SUM(H99)</f>
        <v>0</v>
      </c>
    </row>
    <row r="99" spans="1:8" s="166" customFormat="1" ht="26.4" x14ac:dyDescent="0.25">
      <c r="A99" s="235" t="s">
        <v>468</v>
      </c>
      <c r="B99" s="237" t="s">
        <v>466</v>
      </c>
      <c r="C99" s="241" t="s">
        <v>202</v>
      </c>
      <c r="D99" s="237" t="s">
        <v>279</v>
      </c>
      <c r="E99" s="246" t="s">
        <v>489</v>
      </c>
      <c r="F99" s="237" t="s">
        <v>200</v>
      </c>
      <c r="G99" s="238"/>
      <c r="H99" s="238"/>
    </row>
    <row r="100" spans="1:8" s="277" customFormat="1" ht="52.8" x14ac:dyDescent="0.25">
      <c r="A100" s="239" t="s">
        <v>490</v>
      </c>
      <c r="B100" s="256" t="s">
        <v>466</v>
      </c>
      <c r="C100" s="241" t="s">
        <v>202</v>
      </c>
      <c r="D100" s="241" t="s">
        <v>279</v>
      </c>
      <c r="E100" s="241" t="s">
        <v>281</v>
      </c>
      <c r="F100" s="241"/>
      <c r="G100" s="238">
        <f>SUM(G101)</f>
        <v>100</v>
      </c>
      <c r="H100" s="238">
        <f>SUM(H101)</f>
        <v>100</v>
      </c>
    </row>
    <row r="101" spans="1:8" x14ac:dyDescent="0.25">
      <c r="A101" s="235" t="s">
        <v>210</v>
      </c>
      <c r="B101" s="246" t="s">
        <v>466</v>
      </c>
      <c r="C101" s="237" t="s">
        <v>202</v>
      </c>
      <c r="D101" s="237" t="s">
        <v>279</v>
      </c>
      <c r="E101" s="237" t="s">
        <v>281</v>
      </c>
      <c r="F101" s="237" t="s">
        <v>211</v>
      </c>
      <c r="G101" s="238">
        <v>100</v>
      </c>
      <c r="H101" s="238">
        <v>100</v>
      </c>
    </row>
    <row r="102" spans="1:8" s="274" customFormat="1" ht="15.6" x14ac:dyDescent="0.3">
      <c r="A102" s="271" t="s">
        <v>282</v>
      </c>
      <c r="B102" s="223" t="s">
        <v>466</v>
      </c>
      <c r="C102" s="223" t="s">
        <v>213</v>
      </c>
      <c r="D102" s="267"/>
      <c r="E102" s="267"/>
      <c r="F102" s="267"/>
      <c r="G102" s="268">
        <f>SUM(G103+G109+G123)</f>
        <v>79445</v>
      </c>
      <c r="H102" s="268">
        <f>SUM(H103+H109+H123)</f>
        <v>71845</v>
      </c>
    </row>
    <row r="103" spans="1:8" ht="14.4" x14ac:dyDescent="0.3">
      <c r="A103" s="282" t="s">
        <v>283</v>
      </c>
      <c r="B103" s="244" t="s">
        <v>466</v>
      </c>
      <c r="C103" s="279" t="s">
        <v>213</v>
      </c>
      <c r="D103" s="279" t="s">
        <v>187</v>
      </c>
      <c r="E103" s="279"/>
      <c r="F103" s="279"/>
      <c r="G103" s="280">
        <f>SUM(G104)</f>
        <v>11700</v>
      </c>
      <c r="H103" s="280">
        <f>SUM(H104)</f>
        <v>13500</v>
      </c>
    </row>
    <row r="104" spans="1:8" ht="13.8" x14ac:dyDescent="0.3">
      <c r="A104" s="230" t="s">
        <v>243</v>
      </c>
      <c r="B104" s="244" t="s">
        <v>466</v>
      </c>
      <c r="C104" s="232" t="s">
        <v>213</v>
      </c>
      <c r="D104" s="232" t="s">
        <v>187</v>
      </c>
      <c r="E104" s="232" t="s">
        <v>244</v>
      </c>
      <c r="F104" s="232"/>
      <c r="G104" s="281">
        <f>SUM(G105)</f>
        <v>11700</v>
      </c>
      <c r="H104" s="281">
        <f>SUM(H105)</f>
        <v>13500</v>
      </c>
    </row>
    <row r="105" spans="1:8" s="166" customFormat="1" ht="66" x14ac:dyDescent="0.25">
      <c r="A105" s="239" t="s">
        <v>493</v>
      </c>
      <c r="B105" s="256" t="s">
        <v>466</v>
      </c>
      <c r="C105" s="256" t="s">
        <v>494</v>
      </c>
      <c r="D105" s="256" t="s">
        <v>187</v>
      </c>
      <c r="E105" s="256" t="s">
        <v>285</v>
      </c>
      <c r="F105" s="256"/>
      <c r="G105" s="242">
        <f>SUM(G106+G107+G108)</f>
        <v>11700</v>
      </c>
      <c r="H105" s="242">
        <f>SUM(H106+H107+H108)</f>
        <v>13500</v>
      </c>
    </row>
    <row r="106" spans="1:8" s="167" customFormat="1" ht="26.4" x14ac:dyDescent="0.25">
      <c r="A106" s="235" t="s">
        <v>468</v>
      </c>
      <c r="B106" s="246" t="s">
        <v>466</v>
      </c>
      <c r="C106" s="246" t="s">
        <v>213</v>
      </c>
      <c r="D106" s="246" t="s">
        <v>187</v>
      </c>
      <c r="E106" s="246" t="s">
        <v>285</v>
      </c>
      <c r="F106" s="246" t="s">
        <v>200</v>
      </c>
      <c r="G106" s="238"/>
      <c r="H106" s="238"/>
    </row>
    <row r="107" spans="1:8" s="167" customFormat="1" ht="26.4" x14ac:dyDescent="0.25">
      <c r="A107" s="235" t="s">
        <v>468</v>
      </c>
      <c r="B107" s="246" t="s">
        <v>466</v>
      </c>
      <c r="C107" s="246" t="s">
        <v>213</v>
      </c>
      <c r="D107" s="246" t="s">
        <v>187</v>
      </c>
      <c r="E107" s="246" t="s">
        <v>285</v>
      </c>
      <c r="F107" s="246" t="s">
        <v>200</v>
      </c>
      <c r="G107" s="238">
        <v>8500</v>
      </c>
      <c r="H107" s="238">
        <v>10000</v>
      </c>
    </row>
    <row r="108" spans="1:8" s="167" customFormat="1" x14ac:dyDescent="0.25">
      <c r="A108" s="235" t="s">
        <v>210</v>
      </c>
      <c r="B108" s="246" t="s">
        <v>466</v>
      </c>
      <c r="C108" s="246" t="s">
        <v>213</v>
      </c>
      <c r="D108" s="246" t="s">
        <v>187</v>
      </c>
      <c r="E108" s="246" t="s">
        <v>286</v>
      </c>
      <c r="F108" s="246" t="s">
        <v>211</v>
      </c>
      <c r="G108" s="238">
        <v>3200</v>
      </c>
      <c r="H108" s="238">
        <v>3500</v>
      </c>
    </row>
    <row r="109" spans="1:8" ht="13.8" x14ac:dyDescent="0.3">
      <c r="A109" s="230" t="s">
        <v>288</v>
      </c>
      <c r="B109" s="244" t="s">
        <v>466</v>
      </c>
      <c r="C109" s="244" t="s">
        <v>213</v>
      </c>
      <c r="D109" s="244" t="s">
        <v>196</v>
      </c>
      <c r="E109" s="244"/>
      <c r="F109" s="244"/>
      <c r="G109" s="233">
        <f>SUM(G116+G112+G110)</f>
        <v>53945</v>
      </c>
      <c r="H109" s="233">
        <f>SUM(H116+H112+H110)</f>
        <v>45045</v>
      </c>
    </row>
    <row r="110" spans="1:8" s="166" customFormat="1" ht="52.8" x14ac:dyDescent="0.25">
      <c r="A110" s="235" t="s">
        <v>499</v>
      </c>
      <c r="B110" s="246" t="s">
        <v>466</v>
      </c>
      <c r="C110" s="246" t="s">
        <v>213</v>
      </c>
      <c r="D110" s="246" t="s">
        <v>196</v>
      </c>
      <c r="E110" s="246" t="s">
        <v>501</v>
      </c>
      <c r="F110" s="246"/>
      <c r="G110" s="238">
        <f>SUM(G111)</f>
        <v>0</v>
      </c>
      <c r="H110" s="238">
        <f>SUM(H111)</f>
        <v>0</v>
      </c>
    </row>
    <row r="111" spans="1:8" ht="39.6" x14ac:dyDescent="0.25">
      <c r="A111" s="239" t="s">
        <v>252</v>
      </c>
      <c r="B111" s="256" t="s">
        <v>466</v>
      </c>
      <c r="C111" s="256" t="s">
        <v>213</v>
      </c>
      <c r="D111" s="256" t="s">
        <v>196</v>
      </c>
      <c r="E111" s="256" t="s">
        <v>501</v>
      </c>
      <c r="F111" s="256" t="s">
        <v>253</v>
      </c>
      <c r="G111" s="242"/>
      <c r="H111" s="242"/>
    </row>
    <row r="112" spans="1:8" s="167" customFormat="1" ht="52.8" x14ac:dyDescent="0.25">
      <c r="A112" s="239" t="s">
        <v>289</v>
      </c>
      <c r="B112" s="260" t="s">
        <v>466</v>
      </c>
      <c r="C112" s="241" t="s">
        <v>213</v>
      </c>
      <c r="D112" s="241" t="s">
        <v>196</v>
      </c>
      <c r="E112" s="241" t="s">
        <v>290</v>
      </c>
      <c r="F112" s="241"/>
      <c r="G112" s="273">
        <f>SUM(G113:G115)</f>
        <v>13550</v>
      </c>
      <c r="H112" s="273">
        <f>SUM(H113:H115)</f>
        <v>4650</v>
      </c>
    </row>
    <row r="113" spans="1:8" s="167" customFormat="1" ht="26.4" x14ac:dyDescent="0.25">
      <c r="A113" s="235" t="s">
        <v>468</v>
      </c>
      <c r="B113" s="237" t="s">
        <v>466</v>
      </c>
      <c r="C113" s="237" t="s">
        <v>213</v>
      </c>
      <c r="D113" s="237" t="s">
        <v>196</v>
      </c>
      <c r="E113" s="237" t="s">
        <v>290</v>
      </c>
      <c r="F113" s="241" t="s">
        <v>200</v>
      </c>
      <c r="G113" s="273">
        <v>6530</v>
      </c>
      <c r="H113" s="273">
        <v>3000</v>
      </c>
    </row>
    <row r="114" spans="1:8" s="167" customFormat="1" ht="39.6" x14ac:dyDescent="0.25">
      <c r="A114" s="235" t="s">
        <v>476</v>
      </c>
      <c r="B114" s="237" t="s">
        <v>466</v>
      </c>
      <c r="C114" s="237" t="s">
        <v>213</v>
      </c>
      <c r="D114" s="237" t="s">
        <v>196</v>
      </c>
      <c r="E114" s="237" t="s">
        <v>290</v>
      </c>
      <c r="F114" s="237" t="s">
        <v>251</v>
      </c>
      <c r="G114" s="276">
        <v>6500</v>
      </c>
      <c r="H114" s="276">
        <v>1100</v>
      </c>
    </row>
    <row r="115" spans="1:8" ht="39.6" x14ac:dyDescent="0.25">
      <c r="A115" s="235" t="s">
        <v>252</v>
      </c>
      <c r="B115" s="237" t="s">
        <v>466</v>
      </c>
      <c r="C115" s="237" t="s">
        <v>213</v>
      </c>
      <c r="D115" s="237" t="s">
        <v>196</v>
      </c>
      <c r="E115" s="237" t="s">
        <v>290</v>
      </c>
      <c r="F115" s="246" t="s">
        <v>253</v>
      </c>
      <c r="G115" s="238">
        <v>520</v>
      </c>
      <c r="H115" s="238">
        <v>550</v>
      </c>
    </row>
    <row r="116" spans="1:8" s="264" customFormat="1" ht="13.8" x14ac:dyDescent="0.3">
      <c r="A116" s="235" t="s">
        <v>288</v>
      </c>
      <c r="B116" s="246" t="s">
        <v>466</v>
      </c>
      <c r="C116" s="246" t="s">
        <v>213</v>
      </c>
      <c r="D116" s="246" t="s">
        <v>196</v>
      </c>
      <c r="E116" s="246" t="s">
        <v>290</v>
      </c>
      <c r="F116" s="246"/>
      <c r="G116" s="238">
        <f>SUM(G117+G121+G119)</f>
        <v>40395</v>
      </c>
      <c r="H116" s="238">
        <f>SUM(H117+H121+H119)</f>
        <v>40395</v>
      </c>
    </row>
    <row r="117" spans="1:8" s="277" customFormat="1" ht="26.4" x14ac:dyDescent="0.25">
      <c r="A117" s="265" t="s">
        <v>291</v>
      </c>
      <c r="B117" s="256" t="s">
        <v>466</v>
      </c>
      <c r="C117" s="256" t="s">
        <v>213</v>
      </c>
      <c r="D117" s="256" t="s">
        <v>196</v>
      </c>
      <c r="E117" s="256" t="s">
        <v>292</v>
      </c>
      <c r="F117" s="256"/>
      <c r="G117" s="242">
        <f>SUM(G118)</f>
        <v>6100</v>
      </c>
      <c r="H117" s="242">
        <f>SUM(H118)</f>
        <v>6100</v>
      </c>
    </row>
    <row r="118" spans="1:8" ht="39.6" x14ac:dyDescent="0.25">
      <c r="A118" s="235" t="s">
        <v>252</v>
      </c>
      <c r="B118" s="237" t="s">
        <v>466</v>
      </c>
      <c r="C118" s="246" t="s">
        <v>213</v>
      </c>
      <c r="D118" s="246" t="s">
        <v>196</v>
      </c>
      <c r="E118" s="246" t="s">
        <v>292</v>
      </c>
      <c r="F118" s="246" t="s">
        <v>253</v>
      </c>
      <c r="G118" s="238">
        <v>6100</v>
      </c>
      <c r="H118" s="238">
        <v>6100</v>
      </c>
    </row>
    <row r="119" spans="1:8" ht="26.4" x14ac:dyDescent="0.25">
      <c r="A119" s="265" t="s">
        <v>547</v>
      </c>
      <c r="B119" s="237" t="s">
        <v>466</v>
      </c>
      <c r="C119" s="246" t="s">
        <v>213</v>
      </c>
      <c r="D119" s="246" t="s">
        <v>196</v>
      </c>
      <c r="E119" s="246" t="s">
        <v>294</v>
      </c>
      <c r="F119" s="246"/>
      <c r="G119" s="238">
        <f>SUM(G120)</f>
        <v>31245</v>
      </c>
      <c r="H119" s="238">
        <f>SUM(H120)</f>
        <v>31245</v>
      </c>
    </row>
    <row r="120" spans="1:8" ht="39.6" x14ac:dyDescent="0.25">
      <c r="A120" s="235" t="s">
        <v>252</v>
      </c>
      <c r="B120" s="237" t="s">
        <v>466</v>
      </c>
      <c r="C120" s="246" t="s">
        <v>213</v>
      </c>
      <c r="D120" s="246" t="s">
        <v>196</v>
      </c>
      <c r="E120" s="246" t="s">
        <v>294</v>
      </c>
      <c r="F120" s="246" t="s">
        <v>253</v>
      </c>
      <c r="G120" s="238">
        <v>31245</v>
      </c>
      <c r="H120" s="238">
        <v>31245</v>
      </c>
    </row>
    <row r="121" spans="1:8" x14ac:dyDescent="0.25">
      <c r="A121" s="265" t="s">
        <v>295</v>
      </c>
      <c r="B121" s="260" t="s">
        <v>466</v>
      </c>
      <c r="C121" s="256" t="s">
        <v>213</v>
      </c>
      <c r="D121" s="256" t="s">
        <v>196</v>
      </c>
      <c r="E121" s="256" t="s">
        <v>296</v>
      </c>
      <c r="F121" s="256"/>
      <c r="G121" s="242">
        <f>SUM(G122)</f>
        <v>3050</v>
      </c>
      <c r="H121" s="242">
        <f>SUM(H122)</f>
        <v>3050</v>
      </c>
    </row>
    <row r="122" spans="1:8" s="166" customFormat="1" ht="39.6" x14ac:dyDescent="0.25">
      <c r="A122" s="235" t="s">
        <v>252</v>
      </c>
      <c r="B122" s="256" t="s">
        <v>466</v>
      </c>
      <c r="C122" s="246" t="s">
        <v>213</v>
      </c>
      <c r="D122" s="246" t="s">
        <v>196</v>
      </c>
      <c r="E122" s="246" t="s">
        <v>296</v>
      </c>
      <c r="F122" s="246" t="s">
        <v>253</v>
      </c>
      <c r="G122" s="238">
        <v>3050</v>
      </c>
      <c r="H122" s="238">
        <v>3050</v>
      </c>
    </row>
    <row r="123" spans="1:8" ht="27.6" x14ac:dyDescent="0.25">
      <c r="A123" s="243" t="s">
        <v>301</v>
      </c>
      <c r="B123" s="223" t="s">
        <v>466</v>
      </c>
      <c r="C123" s="250" t="s">
        <v>213</v>
      </c>
      <c r="D123" s="250" t="s">
        <v>213</v>
      </c>
      <c r="E123" s="223"/>
      <c r="F123" s="223"/>
      <c r="G123" s="224">
        <f t="shared" ref="G123:H127" si="2">SUM(G124)</f>
        <v>13800</v>
      </c>
      <c r="H123" s="224">
        <f t="shared" si="2"/>
        <v>13300</v>
      </c>
    </row>
    <row r="124" spans="1:8" s="264" customFormat="1" ht="13.8" x14ac:dyDescent="0.3">
      <c r="A124" s="230" t="s">
        <v>243</v>
      </c>
      <c r="B124" s="232" t="s">
        <v>466</v>
      </c>
      <c r="C124" s="232" t="s">
        <v>213</v>
      </c>
      <c r="D124" s="232" t="s">
        <v>213</v>
      </c>
      <c r="E124" s="244" t="s">
        <v>244</v>
      </c>
      <c r="F124" s="244"/>
      <c r="G124" s="233">
        <f>SUM(G127+G125+G129)</f>
        <v>13800</v>
      </c>
      <c r="H124" s="233">
        <f>SUM(H127+H125+H129)</f>
        <v>13300</v>
      </c>
    </row>
    <row r="125" spans="1:8" s="264" customFormat="1" ht="40.200000000000003" x14ac:dyDescent="0.3">
      <c r="A125" s="239" t="s">
        <v>303</v>
      </c>
      <c r="B125" s="241" t="s">
        <v>466</v>
      </c>
      <c r="C125" s="241" t="s">
        <v>213</v>
      </c>
      <c r="D125" s="241" t="s">
        <v>213</v>
      </c>
      <c r="E125" s="256" t="s">
        <v>304</v>
      </c>
      <c r="F125" s="244"/>
      <c r="G125" s="233">
        <f>SUM(G126)</f>
        <v>13300</v>
      </c>
      <c r="H125" s="233">
        <f>SUM(H126)</f>
        <v>13300</v>
      </c>
    </row>
    <row r="126" spans="1:8" s="167" customFormat="1" ht="39.6" x14ac:dyDescent="0.25">
      <c r="A126" s="235" t="s">
        <v>252</v>
      </c>
      <c r="B126" s="237" t="s">
        <v>466</v>
      </c>
      <c r="C126" s="237" t="s">
        <v>213</v>
      </c>
      <c r="D126" s="237" t="s">
        <v>213</v>
      </c>
      <c r="E126" s="246" t="s">
        <v>304</v>
      </c>
      <c r="F126" s="246" t="s">
        <v>253</v>
      </c>
      <c r="G126" s="238">
        <v>13300</v>
      </c>
      <c r="H126" s="238">
        <v>13300</v>
      </c>
    </row>
    <row r="127" spans="1:8" ht="52.8" x14ac:dyDescent="0.25">
      <c r="A127" s="239" t="s">
        <v>307</v>
      </c>
      <c r="B127" s="240" t="s">
        <v>466</v>
      </c>
      <c r="C127" s="241" t="s">
        <v>213</v>
      </c>
      <c r="D127" s="241" t="s">
        <v>213</v>
      </c>
      <c r="E127" s="256" t="s">
        <v>308</v>
      </c>
      <c r="F127" s="256"/>
      <c r="G127" s="242">
        <f t="shared" si="2"/>
        <v>500</v>
      </c>
      <c r="H127" s="242">
        <f t="shared" si="2"/>
        <v>0</v>
      </c>
    </row>
    <row r="128" spans="1:8" s="167" customFormat="1" ht="26.4" x14ac:dyDescent="0.25">
      <c r="A128" s="235" t="s">
        <v>468</v>
      </c>
      <c r="B128" s="246" t="s">
        <v>466</v>
      </c>
      <c r="C128" s="237" t="s">
        <v>213</v>
      </c>
      <c r="D128" s="237" t="s">
        <v>213</v>
      </c>
      <c r="E128" s="246" t="s">
        <v>308</v>
      </c>
      <c r="F128" s="246" t="s">
        <v>200</v>
      </c>
      <c r="G128" s="238">
        <v>500</v>
      </c>
      <c r="H128" s="238"/>
    </row>
    <row r="129" spans="1:8" s="166" customFormat="1" ht="52.8" x14ac:dyDescent="0.25">
      <c r="A129" s="239" t="s">
        <v>548</v>
      </c>
      <c r="B129" s="256" t="s">
        <v>466</v>
      </c>
      <c r="C129" s="241" t="s">
        <v>213</v>
      </c>
      <c r="D129" s="241" t="s">
        <v>213</v>
      </c>
      <c r="E129" s="256" t="s">
        <v>310</v>
      </c>
      <c r="F129" s="256"/>
      <c r="G129" s="242">
        <f>SUM(G130)</f>
        <v>0</v>
      </c>
      <c r="H129" s="242">
        <f>SUM(H130)</f>
        <v>0</v>
      </c>
    </row>
    <row r="130" spans="1:8" s="167" customFormat="1" ht="26.4" x14ac:dyDescent="0.25">
      <c r="A130" s="235" t="s">
        <v>468</v>
      </c>
      <c r="B130" s="246" t="s">
        <v>466</v>
      </c>
      <c r="C130" s="237" t="s">
        <v>213</v>
      </c>
      <c r="D130" s="237" t="s">
        <v>213</v>
      </c>
      <c r="E130" s="256" t="s">
        <v>310</v>
      </c>
      <c r="F130" s="246" t="s">
        <v>200</v>
      </c>
      <c r="G130" s="238"/>
      <c r="H130" s="238"/>
    </row>
    <row r="131" spans="1:8" ht="13.8" x14ac:dyDescent="0.25">
      <c r="A131" s="243" t="s">
        <v>311</v>
      </c>
      <c r="B131" s="250" t="s">
        <v>466</v>
      </c>
      <c r="C131" s="223" t="s">
        <v>312</v>
      </c>
      <c r="D131" s="223"/>
      <c r="E131" s="223"/>
      <c r="F131" s="223"/>
      <c r="G131" s="224">
        <f t="shared" ref="G131:H134" si="3">SUM(G132)</f>
        <v>18000</v>
      </c>
      <c r="H131" s="224">
        <f t="shared" si="3"/>
        <v>20130</v>
      </c>
    </row>
    <row r="132" spans="1:8" ht="26.4" x14ac:dyDescent="0.25">
      <c r="A132" s="225" t="s">
        <v>313</v>
      </c>
      <c r="B132" s="287">
        <v>510</v>
      </c>
      <c r="C132" s="227" t="s">
        <v>312</v>
      </c>
      <c r="D132" s="227" t="s">
        <v>213</v>
      </c>
      <c r="E132" s="227"/>
      <c r="F132" s="227"/>
      <c r="G132" s="228">
        <f t="shared" si="3"/>
        <v>18000</v>
      </c>
      <c r="H132" s="228">
        <f t="shared" si="3"/>
        <v>20130</v>
      </c>
    </row>
    <row r="133" spans="1:8" ht="13.8" x14ac:dyDescent="0.3">
      <c r="A133" s="230" t="s">
        <v>243</v>
      </c>
      <c r="B133" s="288">
        <v>510</v>
      </c>
      <c r="C133" s="232" t="s">
        <v>312</v>
      </c>
      <c r="D133" s="232" t="s">
        <v>213</v>
      </c>
      <c r="E133" s="227"/>
      <c r="F133" s="227"/>
      <c r="G133" s="233">
        <f t="shared" si="3"/>
        <v>18000</v>
      </c>
      <c r="H133" s="233">
        <f t="shared" si="3"/>
        <v>20130</v>
      </c>
    </row>
    <row r="134" spans="1:8" ht="39.6" x14ac:dyDescent="0.25">
      <c r="A134" s="239" t="s">
        <v>549</v>
      </c>
      <c r="B134" s="240" t="s">
        <v>466</v>
      </c>
      <c r="C134" s="256" t="s">
        <v>312</v>
      </c>
      <c r="D134" s="256" t="s">
        <v>213</v>
      </c>
      <c r="E134" s="256" t="s">
        <v>315</v>
      </c>
      <c r="F134" s="256"/>
      <c r="G134" s="242">
        <f t="shared" si="3"/>
        <v>18000</v>
      </c>
      <c r="H134" s="242">
        <f t="shared" si="3"/>
        <v>20130</v>
      </c>
    </row>
    <row r="135" spans="1:8" ht="26.4" x14ac:dyDescent="0.25">
      <c r="A135" s="235" t="s">
        <v>468</v>
      </c>
      <c r="B135" s="246" t="s">
        <v>466</v>
      </c>
      <c r="C135" s="246" t="s">
        <v>312</v>
      </c>
      <c r="D135" s="246" t="s">
        <v>213</v>
      </c>
      <c r="E135" s="246" t="s">
        <v>315</v>
      </c>
      <c r="F135" s="246" t="s">
        <v>200</v>
      </c>
      <c r="G135" s="238">
        <v>18000</v>
      </c>
      <c r="H135" s="238">
        <v>20130</v>
      </c>
    </row>
    <row r="136" spans="1:8" ht="15.6" x14ac:dyDescent="0.3">
      <c r="A136" s="271" t="s">
        <v>316</v>
      </c>
      <c r="B136" s="289" t="s">
        <v>466</v>
      </c>
      <c r="C136" s="267" t="s">
        <v>317</v>
      </c>
      <c r="D136" s="267"/>
      <c r="E136" s="267"/>
      <c r="F136" s="267"/>
      <c r="G136" s="268">
        <f>SUM(G137+G144+G156+G153+G166)</f>
        <v>448060.65</v>
      </c>
      <c r="H136" s="268">
        <f>SUM(H137+H144+H156+H153+H166)</f>
        <v>486804.33999999997</v>
      </c>
    </row>
    <row r="137" spans="1:8" x14ac:dyDescent="0.25">
      <c r="A137" s="225" t="s">
        <v>318</v>
      </c>
      <c r="B137" s="227" t="s">
        <v>466</v>
      </c>
      <c r="C137" s="226" t="s">
        <v>317</v>
      </c>
      <c r="D137" s="226" t="s">
        <v>187</v>
      </c>
      <c r="E137" s="226"/>
      <c r="F137" s="226"/>
      <c r="G137" s="228">
        <f>SUM(G138+G140+G142)</f>
        <v>158186.64000000001</v>
      </c>
      <c r="H137" s="228">
        <f>SUM(H138+H140+H142)</f>
        <v>166843.75</v>
      </c>
    </row>
    <row r="138" spans="1:8" ht="145.19999999999999" x14ac:dyDescent="0.25">
      <c r="A138" s="265" t="s">
        <v>511</v>
      </c>
      <c r="B138" s="241" t="s">
        <v>466</v>
      </c>
      <c r="C138" s="256" t="s">
        <v>317</v>
      </c>
      <c r="D138" s="256" t="s">
        <v>187</v>
      </c>
      <c r="E138" s="256" t="s">
        <v>322</v>
      </c>
      <c r="F138" s="256"/>
      <c r="G138" s="242">
        <f>SUM(G139)</f>
        <v>119276.64</v>
      </c>
      <c r="H138" s="242">
        <f>SUM(H139)</f>
        <v>128433.75</v>
      </c>
    </row>
    <row r="139" spans="1:8" ht="39.6" x14ac:dyDescent="0.25">
      <c r="A139" s="235" t="s">
        <v>252</v>
      </c>
      <c r="B139" s="237" t="s">
        <v>466</v>
      </c>
      <c r="C139" s="246" t="s">
        <v>317</v>
      </c>
      <c r="D139" s="246" t="s">
        <v>187</v>
      </c>
      <c r="E139" s="246" t="s">
        <v>322</v>
      </c>
      <c r="F139" s="246" t="s">
        <v>253</v>
      </c>
      <c r="G139" s="238">
        <v>119276.64</v>
      </c>
      <c r="H139" s="238">
        <v>128433.75</v>
      </c>
    </row>
    <row r="140" spans="1:8" s="166" customFormat="1" ht="26.4" x14ac:dyDescent="0.25">
      <c r="A140" s="239" t="s">
        <v>319</v>
      </c>
      <c r="B140" s="241" t="s">
        <v>466</v>
      </c>
      <c r="C140" s="256" t="s">
        <v>317</v>
      </c>
      <c r="D140" s="256" t="s">
        <v>187</v>
      </c>
      <c r="E140" s="256" t="s">
        <v>320</v>
      </c>
      <c r="F140" s="256"/>
      <c r="G140" s="242">
        <f>SUM(G141)</f>
        <v>38310</v>
      </c>
      <c r="H140" s="242">
        <f>SUM(H141)</f>
        <v>38410</v>
      </c>
    </row>
    <row r="141" spans="1:8" ht="39.6" x14ac:dyDescent="0.25">
      <c r="A141" s="235" t="s">
        <v>252</v>
      </c>
      <c r="B141" s="237" t="s">
        <v>466</v>
      </c>
      <c r="C141" s="246" t="s">
        <v>317</v>
      </c>
      <c r="D141" s="246" t="s">
        <v>187</v>
      </c>
      <c r="E141" s="246" t="s">
        <v>320</v>
      </c>
      <c r="F141" s="246" t="s">
        <v>253</v>
      </c>
      <c r="G141" s="238">
        <v>38310</v>
      </c>
      <c r="H141" s="238">
        <v>38410</v>
      </c>
    </row>
    <row r="142" spans="1:8" s="166" customFormat="1" ht="52.8" x14ac:dyDescent="0.25">
      <c r="A142" s="239" t="s">
        <v>332</v>
      </c>
      <c r="B142" s="241" t="s">
        <v>466</v>
      </c>
      <c r="C142" s="256" t="s">
        <v>317</v>
      </c>
      <c r="D142" s="256" t="s">
        <v>187</v>
      </c>
      <c r="E142" s="256" t="s">
        <v>444</v>
      </c>
      <c r="F142" s="256"/>
      <c r="G142" s="242">
        <f>SUM(G143)</f>
        <v>600</v>
      </c>
      <c r="H142" s="242">
        <f>SUM(H143)</f>
        <v>0</v>
      </c>
    </row>
    <row r="143" spans="1:8" ht="39.6" x14ac:dyDescent="0.25">
      <c r="A143" s="235" t="s">
        <v>252</v>
      </c>
      <c r="B143" s="237" t="s">
        <v>466</v>
      </c>
      <c r="C143" s="246" t="s">
        <v>317</v>
      </c>
      <c r="D143" s="246" t="s">
        <v>187</v>
      </c>
      <c r="E143" s="246" t="s">
        <v>444</v>
      </c>
      <c r="F143" s="246" t="s">
        <v>253</v>
      </c>
      <c r="G143" s="238">
        <v>600</v>
      </c>
      <c r="H143" s="238"/>
    </row>
    <row r="144" spans="1:8" x14ac:dyDescent="0.25">
      <c r="A144" s="225" t="s">
        <v>323</v>
      </c>
      <c r="B144" s="227" t="s">
        <v>466</v>
      </c>
      <c r="C144" s="226" t="s">
        <v>317</v>
      </c>
      <c r="D144" s="226" t="s">
        <v>189</v>
      </c>
      <c r="E144" s="226"/>
      <c r="F144" s="226"/>
      <c r="G144" s="228">
        <f>SUM(G147+G151+G145)</f>
        <v>239952.90000000002</v>
      </c>
      <c r="H144" s="228">
        <f>SUM(H147+H151+H145)</f>
        <v>270039.48</v>
      </c>
    </row>
    <row r="145" spans="1:8" s="167" customFormat="1" ht="39.6" x14ac:dyDescent="0.25">
      <c r="A145" s="235" t="s">
        <v>510</v>
      </c>
      <c r="B145" s="237" t="s">
        <v>466</v>
      </c>
      <c r="C145" s="246" t="s">
        <v>317</v>
      </c>
      <c r="D145" s="246" t="s">
        <v>189</v>
      </c>
      <c r="E145" s="246" t="s">
        <v>324</v>
      </c>
      <c r="F145" s="246"/>
      <c r="G145" s="238">
        <f>SUM(G146)</f>
        <v>55180.08</v>
      </c>
      <c r="H145" s="238">
        <f>SUM(H146)</f>
        <v>78729.78</v>
      </c>
    </row>
    <row r="146" spans="1:8" ht="39.6" x14ac:dyDescent="0.25">
      <c r="A146" s="239" t="s">
        <v>252</v>
      </c>
      <c r="B146" s="241" t="s">
        <v>466</v>
      </c>
      <c r="C146" s="256" t="s">
        <v>317</v>
      </c>
      <c r="D146" s="256" t="s">
        <v>189</v>
      </c>
      <c r="E146" s="246" t="s">
        <v>324</v>
      </c>
      <c r="F146" s="256" t="s">
        <v>253</v>
      </c>
      <c r="G146" s="242">
        <v>55180.08</v>
      </c>
      <c r="H146" s="242">
        <v>78729.78</v>
      </c>
    </row>
    <row r="147" spans="1:8" s="167" customFormat="1" ht="39.6" x14ac:dyDescent="0.25">
      <c r="A147" s="235" t="s">
        <v>472</v>
      </c>
      <c r="B147" s="237" t="s">
        <v>466</v>
      </c>
      <c r="C147" s="237" t="s">
        <v>317</v>
      </c>
      <c r="D147" s="237" t="s">
        <v>189</v>
      </c>
      <c r="E147" s="237" t="s">
        <v>246</v>
      </c>
      <c r="F147" s="237"/>
      <c r="G147" s="276">
        <f>SUM(G148)</f>
        <v>2000</v>
      </c>
      <c r="H147" s="276">
        <f>SUM(H148)</f>
        <v>2000</v>
      </c>
    </row>
    <row r="148" spans="1:8" s="166" customFormat="1" ht="39.6" x14ac:dyDescent="0.25">
      <c r="A148" s="239" t="s">
        <v>252</v>
      </c>
      <c r="B148" s="241" t="s">
        <v>466</v>
      </c>
      <c r="C148" s="241" t="s">
        <v>317</v>
      </c>
      <c r="D148" s="241" t="s">
        <v>189</v>
      </c>
      <c r="E148" s="241" t="s">
        <v>246</v>
      </c>
      <c r="F148" s="241" t="s">
        <v>253</v>
      </c>
      <c r="G148" s="273">
        <v>2000</v>
      </c>
      <c r="H148" s="273">
        <v>2000</v>
      </c>
    </row>
    <row r="149" spans="1:8" s="167" customFormat="1" ht="52.8" x14ac:dyDescent="0.25">
      <c r="A149" s="292" t="s">
        <v>325</v>
      </c>
      <c r="B149" s="237" t="s">
        <v>466</v>
      </c>
      <c r="C149" s="246" t="s">
        <v>317</v>
      </c>
      <c r="D149" s="246" t="s">
        <v>189</v>
      </c>
      <c r="E149" s="256" t="s">
        <v>326</v>
      </c>
      <c r="F149" s="246"/>
      <c r="G149" s="238">
        <f>SUM(G150)</f>
        <v>15489.03</v>
      </c>
      <c r="H149" s="238">
        <f>SUM(H150)</f>
        <v>15015.79</v>
      </c>
    </row>
    <row r="150" spans="1:8" s="166" customFormat="1" ht="39.6" x14ac:dyDescent="0.25">
      <c r="A150" s="239" t="s">
        <v>252</v>
      </c>
      <c r="B150" s="241" t="s">
        <v>466</v>
      </c>
      <c r="C150" s="256" t="s">
        <v>317</v>
      </c>
      <c r="D150" s="256" t="s">
        <v>189</v>
      </c>
      <c r="E150" s="256" t="s">
        <v>326</v>
      </c>
      <c r="F150" s="256" t="s">
        <v>253</v>
      </c>
      <c r="G150" s="242">
        <v>15489.03</v>
      </c>
      <c r="H150" s="242">
        <v>15015.79</v>
      </c>
    </row>
    <row r="151" spans="1:8" ht="145.19999999999999" x14ac:dyDescent="0.25">
      <c r="A151" s="292" t="s">
        <v>511</v>
      </c>
      <c r="B151" s="240" t="s">
        <v>466</v>
      </c>
      <c r="C151" s="241" t="s">
        <v>317</v>
      </c>
      <c r="D151" s="241" t="s">
        <v>189</v>
      </c>
      <c r="E151" s="241" t="s">
        <v>330</v>
      </c>
      <c r="F151" s="241"/>
      <c r="G151" s="273">
        <f>SUM(G152)</f>
        <v>182772.82</v>
      </c>
      <c r="H151" s="273">
        <f>SUM(H152)</f>
        <v>189309.7</v>
      </c>
    </row>
    <row r="152" spans="1:8" ht="39.6" x14ac:dyDescent="0.25">
      <c r="A152" s="239" t="s">
        <v>252</v>
      </c>
      <c r="B152" s="246" t="s">
        <v>466</v>
      </c>
      <c r="C152" s="237" t="s">
        <v>317</v>
      </c>
      <c r="D152" s="237" t="s">
        <v>189</v>
      </c>
      <c r="E152" s="237" t="s">
        <v>330</v>
      </c>
      <c r="F152" s="237" t="s">
        <v>253</v>
      </c>
      <c r="G152" s="276">
        <v>182772.82</v>
      </c>
      <c r="H152" s="276">
        <v>189309.7</v>
      </c>
    </row>
    <row r="153" spans="1:8" s="255" customFormat="1" x14ac:dyDescent="0.25">
      <c r="A153" s="225" t="s">
        <v>331</v>
      </c>
      <c r="B153" s="226" t="s">
        <v>466</v>
      </c>
      <c r="C153" s="227" t="s">
        <v>317</v>
      </c>
      <c r="D153" s="227" t="s">
        <v>196</v>
      </c>
      <c r="E153" s="227"/>
      <c r="F153" s="227"/>
      <c r="G153" s="252">
        <f>SUM(G154)</f>
        <v>44124</v>
      </c>
      <c r="H153" s="252">
        <f>SUM(H154)</f>
        <v>44124</v>
      </c>
    </row>
    <row r="154" spans="1:8" ht="39.6" x14ac:dyDescent="0.25">
      <c r="A154" s="235" t="s">
        <v>319</v>
      </c>
      <c r="B154" s="246" t="s">
        <v>466</v>
      </c>
      <c r="C154" s="237" t="s">
        <v>317</v>
      </c>
      <c r="D154" s="237" t="s">
        <v>196</v>
      </c>
      <c r="E154" s="237" t="s">
        <v>334</v>
      </c>
      <c r="F154" s="237"/>
      <c r="G154" s="276">
        <f>SUM(G155)</f>
        <v>44124</v>
      </c>
      <c r="H154" s="276">
        <f>SUM(H155)</f>
        <v>44124</v>
      </c>
    </row>
    <row r="155" spans="1:8" ht="39.6" x14ac:dyDescent="0.25">
      <c r="A155" s="235" t="s">
        <v>252</v>
      </c>
      <c r="B155" s="246" t="s">
        <v>466</v>
      </c>
      <c r="C155" s="237" t="s">
        <v>317</v>
      </c>
      <c r="D155" s="237" t="s">
        <v>196</v>
      </c>
      <c r="E155" s="237" t="s">
        <v>334</v>
      </c>
      <c r="F155" s="237" t="s">
        <v>253</v>
      </c>
      <c r="G155" s="276">
        <v>44124</v>
      </c>
      <c r="H155" s="276">
        <v>44124</v>
      </c>
    </row>
    <row r="156" spans="1:8" x14ac:dyDescent="0.25">
      <c r="A156" s="225" t="s">
        <v>514</v>
      </c>
      <c r="B156" s="227" t="s">
        <v>466</v>
      </c>
      <c r="C156" s="226" t="s">
        <v>317</v>
      </c>
      <c r="D156" s="226" t="s">
        <v>317</v>
      </c>
      <c r="E156" s="226"/>
      <c r="F156" s="226"/>
      <c r="G156" s="228">
        <f>SUM(G161+G159+G157)</f>
        <v>5547.11</v>
      </c>
      <c r="H156" s="228">
        <f>SUM(H161+H159+H157)</f>
        <v>5547.11</v>
      </c>
    </row>
    <row r="157" spans="1:8" s="264" customFormat="1" ht="27.6" x14ac:dyDescent="0.3">
      <c r="A157" s="270" t="s">
        <v>445</v>
      </c>
      <c r="B157" s="232" t="s">
        <v>466</v>
      </c>
      <c r="C157" s="244" t="s">
        <v>317</v>
      </c>
      <c r="D157" s="244" t="s">
        <v>317</v>
      </c>
      <c r="E157" s="244" t="s">
        <v>338</v>
      </c>
      <c r="F157" s="244"/>
      <c r="G157" s="233">
        <f>SUM(G158)</f>
        <v>3953.33</v>
      </c>
      <c r="H157" s="233">
        <f>SUM(H158)</f>
        <v>3953.33</v>
      </c>
    </row>
    <row r="158" spans="1:8" ht="39.6" x14ac:dyDescent="0.25">
      <c r="A158" s="235" t="s">
        <v>252</v>
      </c>
      <c r="B158" s="237" t="s">
        <v>466</v>
      </c>
      <c r="C158" s="246" t="s">
        <v>317</v>
      </c>
      <c r="D158" s="246" t="s">
        <v>317</v>
      </c>
      <c r="E158" s="246" t="s">
        <v>338</v>
      </c>
      <c r="F158" s="246" t="s">
        <v>253</v>
      </c>
      <c r="G158" s="238">
        <v>3953.33</v>
      </c>
      <c r="H158" s="238">
        <v>3953.33</v>
      </c>
    </row>
    <row r="159" spans="1:8" ht="27.6" x14ac:dyDescent="0.3">
      <c r="A159" s="270" t="s">
        <v>445</v>
      </c>
      <c r="B159" s="244" t="s">
        <v>466</v>
      </c>
      <c r="C159" s="244" t="s">
        <v>317</v>
      </c>
      <c r="D159" s="244" t="s">
        <v>317</v>
      </c>
      <c r="E159" s="244" t="s">
        <v>340</v>
      </c>
      <c r="F159" s="244"/>
      <c r="G159" s="233">
        <f>SUM(G160)</f>
        <v>1193.78</v>
      </c>
      <c r="H159" s="233">
        <f>SUM(H160)</f>
        <v>1193.78</v>
      </c>
    </row>
    <row r="160" spans="1:8" ht="39.6" x14ac:dyDescent="0.25">
      <c r="A160" s="235" t="s">
        <v>252</v>
      </c>
      <c r="B160" s="246" t="s">
        <v>466</v>
      </c>
      <c r="C160" s="246" t="s">
        <v>317</v>
      </c>
      <c r="D160" s="246" t="s">
        <v>317</v>
      </c>
      <c r="E160" s="246" t="s">
        <v>340</v>
      </c>
      <c r="F160" s="246" t="s">
        <v>253</v>
      </c>
      <c r="G160" s="238">
        <v>1193.78</v>
      </c>
      <c r="H160" s="238">
        <v>1193.78</v>
      </c>
    </row>
    <row r="161" spans="1:8" ht="13.8" x14ac:dyDescent="0.3">
      <c r="A161" s="230" t="s">
        <v>243</v>
      </c>
      <c r="B161" s="232" t="s">
        <v>466</v>
      </c>
      <c r="C161" s="244" t="s">
        <v>317</v>
      </c>
      <c r="D161" s="244" t="s">
        <v>317</v>
      </c>
      <c r="E161" s="244" t="s">
        <v>244</v>
      </c>
      <c r="F161" s="244"/>
      <c r="G161" s="233">
        <f>SUM(G164+G162)</f>
        <v>400</v>
      </c>
      <c r="H161" s="233">
        <f>SUM(H164+H162)</f>
        <v>400</v>
      </c>
    </row>
    <row r="162" spans="1:8" s="166" customFormat="1" ht="26.4" x14ac:dyDescent="0.25">
      <c r="A162" s="239" t="s">
        <v>550</v>
      </c>
      <c r="B162" s="241" t="s">
        <v>466</v>
      </c>
      <c r="C162" s="256" t="s">
        <v>317</v>
      </c>
      <c r="D162" s="256" t="s">
        <v>317</v>
      </c>
      <c r="E162" s="256" t="s">
        <v>346</v>
      </c>
      <c r="F162" s="256"/>
      <c r="G162" s="242">
        <f>SUM(G163)</f>
        <v>0</v>
      </c>
      <c r="H162" s="242">
        <f>SUM(H163)</f>
        <v>0</v>
      </c>
    </row>
    <row r="163" spans="1:8" ht="39.6" x14ac:dyDescent="0.25">
      <c r="A163" s="235" t="s">
        <v>252</v>
      </c>
      <c r="B163" s="237" t="s">
        <v>466</v>
      </c>
      <c r="C163" s="246" t="s">
        <v>317</v>
      </c>
      <c r="D163" s="246" t="s">
        <v>317</v>
      </c>
      <c r="E163" s="246" t="s">
        <v>346</v>
      </c>
      <c r="F163" s="246" t="s">
        <v>253</v>
      </c>
      <c r="G163" s="238"/>
      <c r="H163" s="238"/>
    </row>
    <row r="164" spans="1:8" s="166" customFormat="1" x14ac:dyDescent="0.25">
      <c r="A164" s="265" t="s">
        <v>342</v>
      </c>
      <c r="B164" s="241" t="s">
        <v>466</v>
      </c>
      <c r="C164" s="256" t="s">
        <v>317</v>
      </c>
      <c r="D164" s="256" t="s">
        <v>317</v>
      </c>
      <c r="E164" s="241" t="s">
        <v>343</v>
      </c>
      <c r="F164" s="241"/>
      <c r="G164" s="273">
        <f>SUM(G165)</f>
        <v>400</v>
      </c>
      <c r="H164" s="273">
        <f>SUM(H165)</f>
        <v>400</v>
      </c>
    </row>
    <row r="165" spans="1:8" s="167" customFormat="1" ht="26.4" x14ac:dyDescent="0.25">
      <c r="A165" s="235" t="s">
        <v>468</v>
      </c>
      <c r="B165" s="237" t="s">
        <v>466</v>
      </c>
      <c r="C165" s="246" t="s">
        <v>317</v>
      </c>
      <c r="D165" s="246" t="s">
        <v>317</v>
      </c>
      <c r="E165" s="246" t="s">
        <v>343</v>
      </c>
      <c r="F165" s="237" t="s">
        <v>200</v>
      </c>
      <c r="G165" s="276">
        <v>400</v>
      </c>
      <c r="H165" s="276">
        <v>400</v>
      </c>
    </row>
    <row r="166" spans="1:8" s="255" customFormat="1" x14ac:dyDescent="0.25">
      <c r="A166" s="225" t="s">
        <v>344</v>
      </c>
      <c r="B166" s="227" t="s">
        <v>466</v>
      </c>
      <c r="C166" s="226" t="s">
        <v>317</v>
      </c>
      <c r="D166" s="226" t="s">
        <v>274</v>
      </c>
      <c r="E166" s="226"/>
      <c r="F166" s="227"/>
      <c r="G166" s="252">
        <f>SUM(G167)</f>
        <v>250</v>
      </c>
      <c r="H166" s="252">
        <f>SUM(H167)</f>
        <v>250</v>
      </c>
    </row>
    <row r="167" spans="1:8" s="167" customFormat="1" ht="39.6" x14ac:dyDescent="0.25">
      <c r="A167" s="235" t="s">
        <v>319</v>
      </c>
      <c r="B167" s="237" t="s">
        <v>466</v>
      </c>
      <c r="C167" s="246" t="s">
        <v>317</v>
      </c>
      <c r="D167" s="246" t="s">
        <v>274</v>
      </c>
      <c r="E167" s="246" t="s">
        <v>341</v>
      </c>
      <c r="F167" s="237"/>
      <c r="G167" s="276">
        <f>SUM(G168)</f>
        <v>250</v>
      </c>
      <c r="H167" s="276">
        <f>SUM(H168)</f>
        <v>250</v>
      </c>
    </row>
    <row r="168" spans="1:8" s="166" customFormat="1" ht="26.4" x14ac:dyDescent="0.25">
      <c r="A168" s="239" t="s">
        <v>468</v>
      </c>
      <c r="B168" s="241" t="s">
        <v>466</v>
      </c>
      <c r="C168" s="256" t="s">
        <v>317</v>
      </c>
      <c r="D168" s="256" t="s">
        <v>274</v>
      </c>
      <c r="E168" s="256" t="s">
        <v>551</v>
      </c>
      <c r="F168" s="241" t="s">
        <v>200</v>
      </c>
      <c r="G168" s="273">
        <v>250</v>
      </c>
      <c r="H168" s="273">
        <v>250</v>
      </c>
    </row>
    <row r="169" spans="1:8" ht="15.6" x14ac:dyDescent="0.3">
      <c r="A169" s="271" t="s">
        <v>347</v>
      </c>
      <c r="B169" s="250" t="s">
        <v>466</v>
      </c>
      <c r="C169" s="267" t="s">
        <v>270</v>
      </c>
      <c r="D169" s="267"/>
      <c r="E169" s="267"/>
      <c r="F169" s="267"/>
      <c r="G169" s="268">
        <f>SUM(G170+G182)</f>
        <v>39105.9</v>
      </c>
      <c r="H169" s="268">
        <f>SUM(H170+H182)</f>
        <v>39115.9</v>
      </c>
    </row>
    <row r="170" spans="1:8" ht="13.8" x14ac:dyDescent="0.25">
      <c r="A170" s="243" t="s">
        <v>348</v>
      </c>
      <c r="B170" s="227" t="s">
        <v>466</v>
      </c>
      <c r="C170" s="223" t="s">
        <v>270</v>
      </c>
      <c r="D170" s="223" t="s">
        <v>187</v>
      </c>
      <c r="E170" s="223"/>
      <c r="F170" s="223"/>
      <c r="G170" s="224">
        <f>SUM(G173+G171)</f>
        <v>36735.9</v>
      </c>
      <c r="H170" s="224">
        <f>SUM(H173+H171)</f>
        <v>36735.9</v>
      </c>
    </row>
    <row r="171" spans="1:8" s="167" customFormat="1" ht="13.8" x14ac:dyDescent="0.3">
      <c r="A171" s="230" t="s">
        <v>349</v>
      </c>
      <c r="B171" s="232" t="s">
        <v>466</v>
      </c>
      <c r="C171" s="244" t="s">
        <v>270</v>
      </c>
      <c r="D171" s="244" t="s">
        <v>187</v>
      </c>
      <c r="E171" s="244" t="s">
        <v>350</v>
      </c>
      <c r="F171" s="244"/>
      <c r="G171" s="233">
        <f>SUM(G172)</f>
        <v>119.9</v>
      </c>
      <c r="H171" s="233">
        <f>SUM(H172)</f>
        <v>119.9</v>
      </c>
    </row>
    <row r="172" spans="1:8" s="166" customFormat="1" ht="39.6" x14ac:dyDescent="0.25">
      <c r="A172" s="235" t="s">
        <v>252</v>
      </c>
      <c r="B172" s="237" t="s">
        <v>466</v>
      </c>
      <c r="C172" s="246" t="s">
        <v>270</v>
      </c>
      <c r="D172" s="246" t="s">
        <v>187</v>
      </c>
      <c r="E172" s="246" t="s">
        <v>350</v>
      </c>
      <c r="F172" s="256" t="s">
        <v>253</v>
      </c>
      <c r="G172" s="242">
        <v>119.9</v>
      </c>
      <c r="H172" s="242">
        <v>119.9</v>
      </c>
    </row>
    <row r="173" spans="1:8" s="264" customFormat="1" ht="41.4" x14ac:dyDescent="0.3">
      <c r="A173" s="270" t="s">
        <v>351</v>
      </c>
      <c r="B173" s="232" t="s">
        <v>466</v>
      </c>
      <c r="C173" s="244" t="s">
        <v>270</v>
      </c>
      <c r="D173" s="244" t="s">
        <v>187</v>
      </c>
      <c r="E173" s="244" t="s">
        <v>353</v>
      </c>
      <c r="F173" s="244"/>
      <c r="G173" s="233">
        <f>SUM(G174+G176+G178)</f>
        <v>36616</v>
      </c>
      <c r="H173" s="233">
        <f>SUM(H174+H176+H178)</f>
        <v>36616</v>
      </c>
    </row>
    <row r="174" spans="1:8" ht="27.6" x14ac:dyDescent="0.3">
      <c r="A174" s="230" t="s">
        <v>354</v>
      </c>
      <c r="B174" s="232" t="s">
        <v>466</v>
      </c>
      <c r="C174" s="244" t="s">
        <v>270</v>
      </c>
      <c r="D174" s="244" t="s">
        <v>187</v>
      </c>
      <c r="E174" s="244" t="s">
        <v>355</v>
      </c>
      <c r="F174" s="244"/>
      <c r="G174" s="233">
        <f>SUM(G175)</f>
        <v>17400</v>
      </c>
      <c r="H174" s="233">
        <f>SUM(H175)</f>
        <v>17400</v>
      </c>
    </row>
    <row r="175" spans="1:8" ht="39.6" x14ac:dyDescent="0.25">
      <c r="A175" s="235" t="s">
        <v>252</v>
      </c>
      <c r="B175" s="246" t="s">
        <v>466</v>
      </c>
      <c r="C175" s="246" t="s">
        <v>270</v>
      </c>
      <c r="D175" s="246" t="s">
        <v>187</v>
      </c>
      <c r="E175" s="246" t="s">
        <v>355</v>
      </c>
      <c r="F175" s="246" t="s">
        <v>253</v>
      </c>
      <c r="G175" s="238">
        <v>17400</v>
      </c>
      <c r="H175" s="238">
        <v>17400</v>
      </c>
    </row>
    <row r="176" spans="1:8" ht="13.8" x14ac:dyDescent="0.3">
      <c r="A176" s="230" t="s">
        <v>356</v>
      </c>
      <c r="B176" s="288">
        <v>510</v>
      </c>
      <c r="C176" s="244" t="s">
        <v>270</v>
      </c>
      <c r="D176" s="244" t="s">
        <v>187</v>
      </c>
      <c r="E176" s="244" t="s">
        <v>357</v>
      </c>
      <c r="F176" s="244"/>
      <c r="G176" s="233">
        <f>SUM(G177)</f>
        <v>2600</v>
      </c>
      <c r="H176" s="233">
        <f>SUM(H177)</f>
        <v>2600</v>
      </c>
    </row>
    <row r="177" spans="1:8" ht="39.6" x14ac:dyDescent="0.25">
      <c r="A177" s="235" t="s">
        <v>252</v>
      </c>
      <c r="B177" s="237" t="s">
        <v>466</v>
      </c>
      <c r="C177" s="246" t="s">
        <v>270</v>
      </c>
      <c r="D177" s="246" t="s">
        <v>187</v>
      </c>
      <c r="E177" s="246" t="s">
        <v>357</v>
      </c>
      <c r="F177" s="246" t="s">
        <v>253</v>
      </c>
      <c r="G177" s="238">
        <v>2600</v>
      </c>
      <c r="H177" s="238">
        <v>2600</v>
      </c>
    </row>
    <row r="178" spans="1:8" ht="13.8" x14ac:dyDescent="0.3">
      <c r="A178" s="230" t="s">
        <v>358</v>
      </c>
      <c r="B178" s="244" t="s">
        <v>466</v>
      </c>
      <c r="C178" s="244" t="s">
        <v>270</v>
      </c>
      <c r="D178" s="244" t="s">
        <v>187</v>
      </c>
      <c r="E178" s="244" t="s">
        <v>359</v>
      </c>
      <c r="F178" s="244"/>
      <c r="G178" s="233">
        <f>SUM(G179)</f>
        <v>16616</v>
      </c>
      <c r="H178" s="233">
        <f>SUM(H179)</f>
        <v>16616</v>
      </c>
    </row>
    <row r="179" spans="1:8" ht="39.6" x14ac:dyDescent="0.25">
      <c r="A179" s="235" t="s">
        <v>252</v>
      </c>
      <c r="B179" s="293">
        <v>510</v>
      </c>
      <c r="C179" s="246" t="s">
        <v>270</v>
      </c>
      <c r="D179" s="246" t="s">
        <v>187</v>
      </c>
      <c r="E179" s="246" t="s">
        <v>359</v>
      </c>
      <c r="F179" s="246" t="s">
        <v>253</v>
      </c>
      <c r="G179" s="238">
        <v>16616</v>
      </c>
      <c r="H179" s="238">
        <v>16616</v>
      </c>
    </row>
    <row r="180" spans="1:8" x14ac:dyDescent="0.25">
      <c r="A180" s="235" t="s">
        <v>552</v>
      </c>
      <c r="B180" s="293">
        <v>510</v>
      </c>
      <c r="C180" s="246" t="s">
        <v>270</v>
      </c>
      <c r="D180" s="246" t="s">
        <v>187</v>
      </c>
      <c r="E180" s="246" t="s">
        <v>236</v>
      </c>
      <c r="F180" s="246"/>
      <c r="G180" s="238"/>
      <c r="H180" s="238">
        <f>SUM(H181)</f>
        <v>0</v>
      </c>
    </row>
    <row r="181" spans="1:8" ht="39.6" x14ac:dyDescent="0.25">
      <c r="A181" s="239" t="s">
        <v>252</v>
      </c>
      <c r="B181" s="294">
        <v>510</v>
      </c>
      <c r="C181" s="256" t="s">
        <v>270</v>
      </c>
      <c r="D181" s="256" t="s">
        <v>187</v>
      </c>
      <c r="E181" s="256" t="s">
        <v>236</v>
      </c>
      <c r="F181" s="256" t="s">
        <v>253</v>
      </c>
      <c r="G181" s="242"/>
      <c r="H181" s="242"/>
    </row>
    <row r="182" spans="1:8" ht="26.4" x14ac:dyDescent="0.25">
      <c r="A182" s="299" t="s">
        <v>517</v>
      </c>
      <c r="B182" s="227" t="s">
        <v>466</v>
      </c>
      <c r="C182" s="226" t="s">
        <v>270</v>
      </c>
      <c r="D182" s="226" t="s">
        <v>202</v>
      </c>
      <c r="E182" s="226"/>
      <c r="F182" s="226"/>
      <c r="G182" s="228">
        <f>SUM(G183)</f>
        <v>2370</v>
      </c>
      <c r="H182" s="228">
        <f>SUM(H183)</f>
        <v>2380</v>
      </c>
    </row>
    <row r="183" spans="1:8" ht="13.8" x14ac:dyDescent="0.3">
      <c r="A183" s="230" t="s">
        <v>243</v>
      </c>
      <c r="B183" s="244" t="s">
        <v>466</v>
      </c>
      <c r="C183" s="244" t="s">
        <v>270</v>
      </c>
      <c r="D183" s="244" t="s">
        <v>202</v>
      </c>
      <c r="E183" s="244" t="s">
        <v>244</v>
      </c>
      <c r="F183" s="244"/>
      <c r="G183" s="233">
        <f>SUM(G184)</f>
        <v>2370</v>
      </c>
      <c r="H183" s="233">
        <f>SUM(H184)</f>
        <v>2380</v>
      </c>
    </row>
    <row r="184" spans="1:8" s="167" customFormat="1" ht="39.6" x14ac:dyDescent="0.25">
      <c r="A184" s="235" t="s">
        <v>351</v>
      </c>
      <c r="B184" s="237" t="s">
        <v>466</v>
      </c>
      <c r="C184" s="246" t="s">
        <v>270</v>
      </c>
      <c r="D184" s="246" t="s">
        <v>202</v>
      </c>
      <c r="E184" s="246" t="s">
        <v>353</v>
      </c>
      <c r="F184" s="246"/>
      <c r="G184" s="238">
        <f>SUM(G185:G185)</f>
        <v>2370</v>
      </c>
      <c r="H184" s="238">
        <f>SUM(H185:H185)</f>
        <v>2380</v>
      </c>
    </row>
    <row r="185" spans="1:8" s="166" customFormat="1" ht="26.4" x14ac:dyDescent="0.25">
      <c r="A185" s="235" t="s">
        <v>468</v>
      </c>
      <c r="B185" s="294">
        <v>510</v>
      </c>
      <c r="C185" s="256" t="s">
        <v>270</v>
      </c>
      <c r="D185" s="256" t="s">
        <v>202</v>
      </c>
      <c r="E185" s="256" t="s">
        <v>353</v>
      </c>
      <c r="F185" s="256" t="s">
        <v>200</v>
      </c>
      <c r="G185" s="242">
        <v>2370</v>
      </c>
      <c r="H185" s="242">
        <v>2380</v>
      </c>
    </row>
    <row r="186" spans="1:8" ht="15.6" x14ac:dyDescent="0.3">
      <c r="A186" s="271" t="s">
        <v>361</v>
      </c>
      <c r="B186" s="223" t="s">
        <v>466</v>
      </c>
      <c r="C186" s="267" t="s">
        <v>362</v>
      </c>
      <c r="D186" s="267"/>
      <c r="E186" s="267"/>
      <c r="F186" s="267"/>
      <c r="G186" s="268">
        <f>SUM(G187+G192+G196)</f>
        <v>10595.3</v>
      </c>
      <c r="H186" s="268">
        <f>SUM(H187+H192+H196)</f>
        <v>10446.73</v>
      </c>
    </row>
    <row r="187" spans="1:8" ht="13.8" x14ac:dyDescent="0.25">
      <c r="A187" s="243" t="s">
        <v>363</v>
      </c>
      <c r="B187" s="223" t="s">
        <v>466</v>
      </c>
      <c r="C187" s="223" t="s">
        <v>362</v>
      </c>
      <c r="D187" s="223" t="s">
        <v>187</v>
      </c>
      <c r="E187" s="226" t="s">
        <v>364</v>
      </c>
      <c r="F187" s="223"/>
      <c r="G187" s="224">
        <f>SUM(G188)</f>
        <v>2100</v>
      </c>
      <c r="H187" s="224">
        <f>SUM(H188)</f>
        <v>2100</v>
      </c>
    </row>
    <row r="188" spans="1:8" s="261" customFormat="1" ht="27.6" x14ac:dyDescent="0.3">
      <c r="A188" s="230" t="s">
        <v>365</v>
      </c>
      <c r="B188" s="244" t="s">
        <v>466</v>
      </c>
      <c r="C188" s="244" t="s">
        <v>362</v>
      </c>
      <c r="D188" s="244" t="s">
        <v>187</v>
      </c>
      <c r="E188" s="244" t="s">
        <v>364</v>
      </c>
      <c r="F188" s="244"/>
      <c r="G188" s="233">
        <f>SUM(G189)</f>
        <v>2100</v>
      </c>
      <c r="H188" s="233">
        <f>SUM(H189)</f>
        <v>2100</v>
      </c>
    </row>
    <row r="189" spans="1:8" ht="52.8" x14ac:dyDescent="0.25">
      <c r="A189" s="163" t="s">
        <v>366</v>
      </c>
      <c r="B189" s="246" t="s">
        <v>466</v>
      </c>
      <c r="C189" s="246" t="s">
        <v>362</v>
      </c>
      <c r="D189" s="246" t="s">
        <v>187</v>
      </c>
      <c r="E189" s="246" t="s">
        <v>364</v>
      </c>
      <c r="F189" s="246"/>
      <c r="G189" s="238">
        <f>SUM(G191+G190)</f>
        <v>2100</v>
      </c>
      <c r="H189" s="238">
        <f>SUM(H191+H190)</f>
        <v>2100</v>
      </c>
    </row>
    <row r="190" spans="1:8" ht="26.4" x14ac:dyDescent="0.25">
      <c r="A190" s="235" t="s">
        <v>468</v>
      </c>
      <c r="B190" s="256" t="s">
        <v>466</v>
      </c>
      <c r="C190" s="256" t="s">
        <v>362</v>
      </c>
      <c r="D190" s="256" t="s">
        <v>187</v>
      </c>
      <c r="E190" s="256" t="s">
        <v>364</v>
      </c>
      <c r="F190" s="256" t="s">
        <v>200</v>
      </c>
      <c r="G190" s="242">
        <v>10</v>
      </c>
      <c r="H190" s="242">
        <v>10</v>
      </c>
    </row>
    <row r="191" spans="1:8" ht="26.4" x14ac:dyDescent="0.25">
      <c r="A191" s="239" t="s">
        <v>208</v>
      </c>
      <c r="B191" s="256" t="s">
        <v>466</v>
      </c>
      <c r="C191" s="241" t="s">
        <v>362</v>
      </c>
      <c r="D191" s="241" t="s">
        <v>187</v>
      </c>
      <c r="E191" s="241" t="s">
        <v>364</v>
      </c>
      <c r="F191" s="241" t="s">
        <v>209</v>
      </c>
      <c r="G191" s="242">
        <v>2090</v>
      </c>
      <c r="H191" s="242">
        <v>2090</v>
      </c>
    </row>
    <row r="192" spans="1:8" ht="13.8" x14ac:dyDescent="0.25">
      <c r="A192" s="243" t="s">
        <v>367</v>
      </c>
      <c r="B192" s="226" t="s">
        <v>466</v>
      </c>
      <c r="C192" s="250" t="s">
        <v>362</v>
      </c>
      <c r="D192" s="250" t="s">
        <v>189</v>
      </c>
      <c r="E192" s="250"/>
      <c r="F192" s="250"/>
      <c r="G192" s="224">
        <f t="shared" ref="G192:H194" si="4">SUM(G193)</f>
        <v>8495.2999999999993</v>
      </c>
      <c r="H192" s="224">
        <f t="shared" si="4"/>
        <v>8346.73</v>
      </c>
    </row>
    <row r="193" spans="1:8" ht="27.6" x14ac:dyDescent="0.3">
      <c r="A193" s="230" t="s">
        <v>368</v>
      </c>
      <c r="B193" s="244" t="s">
        <v>466</v>
      </c>
      <c r="C193" s="232" t="s">
        <v>362</v>
      </c>
      <c r="D193" s="232" t="s">
        <v>189</v>
      </c>
      <c r="E193" s="232" t="s">
        <v>519</v>
      </c>
      <c r="F193" s="232"/>
      <c r="G193" s="233">
        <f t="shared" si="4"/>
        <v>8495.2999999999993</v>
      </c>
      <c r="H193" s="233">
        <f t="shared" si="4"/>
        <v>8346.73</v>
      </c>
    </row>
    <row r="194" spans="1:8" ht="26.4" x14ac:dyDescent="0.25">
      <c r="A194" s="239" t="s">
        <v>370</v>
      </c>
      <c r="B194" s="260" t="s">
        <v>466</v>
      </c>
      <c r="C194" s="241" t="s">
        <v>362</v>
      </c>
      <c r="D194" s="241" t="s">
        <v>189</v>
      </c>
      <c r="E194" s="241" t="s">
        <v>520</v>
      </c>
      <c r="F194" s="241"/>
      <c r="G194" s="242">
        <f t="shared" si="4"/>
        <v>8495.2999999999993</v>
      </c>
      <c r="H194" s="242">
        <f t="shared" si="4"/>
        <v>8346.73</v>
      </c>
    </row>
    <row r="195" spans="1:8" s="167" customFormat="1" ht="39.6" x14ac:dyDescent="0.25">
      <c r="A195" s="235" t="s">
        <v>252</v>
      </c>
      <c r="B195" s="237" t="s">
        <v>466</v>
      </c>
      <c r="C195" s="237" t="s">
        <v>362</v>
      </c>
      <c r="D195" s="237" t="s">
        <v>189</v>
      </c>
      <c r="E195" s="237" t="s">
        <v>519</v>
      </c>
      <c r="F195" s="237" t="s">
        <v>253</v>
      </c>
      <c r="G195" s="238">
        <v>8495.2999999999993</v>
      </c>
      <c r="H195" s="238">
        <v>8346.73</v>
      </c>
    </row>
    <row r="196" spans="1:8" s="277" customFormat="1" ht="13.8" x14ac:dyDescent="0.25">
      <c r="A196" s="301" t="s">
        <v>371</v>
      </c>
      <c r="B196" s="250" t="s">
        <v>466</v>
      </c>
      <c r="C196" s="250" t="s">
        <v>362</v>
      </c>
      <c r="D196" s="250" t="s">
        <v>196</v>
      </c>
      <c r="E196" s="250"/>
      <c r="F196" s="250"/>
      <c r="G196" s="302">
        <f>SUM(G197)</f>
        <v>0</v>
      </c>
      <c r="H196" s="302">
        <f>SUM(H197)</f>
        <v>0</v>
      </c>
    </row>
    <row r="197" spans="1:8" ht="66" x14ac:dyDescent="0.25">
      <c r="A197" s="265" t="s">
        <v>390</v>
      </c>
      <c r="B197" s="241" t="s">
        <v>466</v>
      </c>
      <c r="C197" s="241" t="s">
        <v>362</v>
      </c>
      <c r="D197" s="241" t="s">
        <v>196</v>
      </c>
      <c r="E197" s="256" t="s">
        <v>391</v>
      </c>
      <c r="F197" s="256"/>
      <c r="G197" s="242">
        <f>SUM(G198)</f>
        <v>0</v>
      </c>
      <c r="H197" s="242">
        <f>SUM(H198)</f>
        <v>0</v>
      </c>
    </row>
    <row r="198" spans="1:8" s="167" customFormat="1" ht="26.4" x14ac:dyDescent="0.25">
      <c r="A198" s="235" t="s">
        <v>468</v>
      </c>
      <c r="B198" s="246" t="s">
        <v>466</v>
      </c>
      <c r="C198" s="237" t="s">
        <v>362</v>
      </c>
      <c r="D198" s="237" t="s">
        <v>196</v>
      </c>
      <c r="E198" s="237" t="s">
        <v>391</v>
      </c>
      <c r="F198" s="246" t="s">
        <v>200</v>
      </c>
      <c r="G198" s="238"/>
      <c r="H198" s="238"/>
    </row>
    <row r="199" spans="1:8" s="257" customFormat="1" ht="13.8" x14ac:dyDescent="0.25">
      <c r="A199" s="243" t="s">
        <v>411</v>
      </c>
      <c r="B199" s="223" t="s">
        <v>466</v>
      </c>
      <c r="C199" s="250" t="s">
        <v>218</v>
      </c>
      <c r="D199" s="250"/>
      <c r="E199" s="250"/>
      <c r="F199" s="223"/>
      <c r="G199" s="224">
        <f>SUM(G200+G203)</f>
        <v>5682</v>
      </c>
      <c r="H199" s="224">
        <f>SUM(H200+H203)</f>
        <v>0</v>
      </c>
    </row>
    <row r="200" spans="1:8" s="264" customFormat="1" ht="13.8" x14ac:dyDescent="0.3">
      <c r="A200" s="230" t="s">
        <v>523</v>
      </c>
      <c r="B200" s="244" t="s">
        <v>466</v>
      </c>
      <c r="C200" s="232" t="s">
        <v>218</v>
      </c>
      <c r="D200" s="232" t="s">
        <v>187</v>
      </c>
      <c r="E200" s="232"/>
      <c r="F200" s="244"/>
      <c r="G200" s="233">
        <f>SUM(G201)</f>
        <v>4682</v>
      </c>
      <c r="H200" s="233">
        <f>SUM(H201)</f>
        <v>0</v>
      </c>
    </row>
    <row r="201" spans="1:8" s="167" customFormat="1" ht="52.8" x14ac:dyDescent="0.25">
      <c r="A201" s="235" t="s">
        <v>413</v>
      </c>
      <c r="B201" s="246" t="s">
        <v>466</v>
      </c>
      <c r="C201" s="237" t="s">
        <v>218</v>
      </c>
      <c r="D201" s="237" t="s">
        <v>187</v>
      </c>
      <c r="E201" s="237" t="s">
        <v>414</v>
      </c>
      <c r="F201" s="246"/>
      <c r="G201" s="238">
        <f>SUM(G202)</f>
        <v>4682</v>
      </c>
      <c r="H201" s="238">
        <f>SUM(H202)</f>
        <v>0</v>
      </c>
    </row>
    <row r="202" spans="1:8" s="166" customFormat="1" ht="39.6" x14ac:dyDescent="0.25">
      <c r="A202" s="239" t="s">
        <v>252</v>
      </c>
      <c r="B202" s="256" t="s">
        <v>466</v>
      </c>
      <c r="C202" s="241" t="s">
        <v>218</v>
      </c>
      <c r="D202" s="241" t="s">
        <v>187</v>
      </c>
      <c r="E202" s="241" t="s">
        <v>414</v>
      </c>
      <c r="F202" s="256" t="s">
        <v>253</v>
      </c>
      <c r="G202" s="242">
        <v>4682</v>
      </c>
      <c r="H202" s="242"/>
    </row>
    <row r="203" spans="1:8" s="264" customFormat="1" ht="27.6" x14ac:dyDescent="0.3">
      <c r="A203" s="230" t="s">
        <v>415</v>
      </c>
      <c r="B203" s="244" t="s">
        <v>466</v>
      </c>
      <c r="C203" s="232" t="s">
        <v>218</v>
      </c>
      <c r="D203" s="232" t="s">
        <v>213</v>
      </c>
      <c r="E203" s="232"/>
      <c r="F203" s="244"/>
      <c r="G203" s="233">
        <f>SUM(G204)</f>
        <v>1000</v>
      </c>
      <c r="H203" s="233">
        <f>SUM(H204)</f>
        <v>0</v>
      </c>
    </row>
    <row r="204" spans="1:8" s="167" customFormat="1" ht="52.8" x14ac:dyDescent="0.25">
      <c r="A204" s="235" t="s">
        <v>413</v>
      </c>
      <c r="B204" s="246" t="s">
        <v>466</v>
      </c>
      <c r="C204" s="237" t="s">
        <v>218</v>
      </c>
      <c r="D204" s="237" t="s">
        <v>213</v>
      </c>
      <c r="E204" s="237" t="s">
        <v>414</v>
      </c>
      <c r="F204" s="246"/>
      <c r="G204" s="238">
        <f>SUM(G205:G207)</f>
        <v>1000</v>
      </c>
      <c r="H204" s="238">
        <f>SUM(H205:H207)</f>
        <v>0</v>
      </c>
    </row>
    <row r="205" spans="1:8" s="166" customFormat="1" ht="26.4" x14ac:dyDescent="0.25">
      <c r="A205" s="239" t="s">
        <v>468</v>
      </c>
      <c r="B205" s="256" t="s">
        <v>466</v>
      </c>
      <c r="C205" s="241" t="s">
        <v>218</v>
      </c>
      <c r="D205" s="241" t="s">
        <v>213</v>
      </c>
      <c r="E205" s="241" t="s">
        <v>414</v>
      </c>
      <c r="F205" s="256" t="s">
        <v>200</v>
      </c>
      <c r="G205" s="242">
        <v>200</v>
      </c>
      <c r="H205" s="242"/>
    </row>
    <row r="206" spans="1:8" s="166" customFormat="1" ht="26.4" x14ac:dyDescent="0.25">
      <c r="A206" s="239" t="s">
        <v>476</v>
      </c>
      <c r="B206" s="256" t="s">
        <v>466</v>
      </c>
      <c r="C206" s="241" t="s">
        <v>218</v>
      </c>
      <c r="D206" s="241" t="s">
        <v>213</v>
      </c>
      <c r="E206" s="241" t="s">
        <v>414</v>
      </c>
      <c r="F206" s="256" t="s">
        <v>251</v>
      </c>
      <c r="G206" s="242"/>
      <c r="H206" s="242"/>
    </row>
    <row r="207" spans="1:8" s="167" customFormat="1" ht="39.6" x14ac:dyDescent="0.25">
      <c r="A207" s="239" t="s">
        <v>252</v>
      </c>
      <c r="B207" s="256" t="s">
        <v>466</v>
      </c>
      <c r="C207" s="241" t="s">
        <v>218</v>
      </c>
      <c r="D207" s="241" t="s">
        <v>213</v>
      </c>
      <c r="E207" s="241" t="s">
        <v>414</v>
      </c>
      <c r="F207" s="256" t="s">
        <v>253</v>
      </c>
      <c r="G207" s="238">
        <v>800</v>
      </c>
      <c r="H207" s="238"/>
    </row>
    <row r="208" spans="1:8" ht="15.6" x14ac:dyDescent="0.3">
      <c r="A208" s="271" t="s">
        <v>418</v>
      </c>
      <c r="B208" s="287">
        <v>510</v>
      </c>
      <c r="C208" s="267" t="s">
        <v>279</v>
      </c>
      <c r="D208" s="267"/>
      <c r="E208" s="267"/>
      <c r="F208" s="267"/>
      <c r="G208" s="268">
        <f>SUM(G209)</f>
        <v>1682.8</v>
      </c>
      <c r="H208" s="268">
        <f>SUM(H209)</f>
        <v>1682.8</v>
      </c>
    </row>
    <row r="209" spans="1:8" ht="14.4" x14ac:dyDescent="0.3">
      <c r="A209" s="282" t="s">
        <v>419</v>
      </c>
      <c r="B209" s="288">
        <v>510</v>
      </c>
      <c r="C209" s="279" t="s">
        <v>279</v>
      </c>
      <c r="D209" s="279" t="s">
        <v>189</v>
      </c>
      <c r="E209" s="279"/>
      <c r="F209" s="279"/>
      <c r="G209" s="280">
        <f>SUM(G212+G210)</f>
        <v>1682.8</v>
      </c>
      <c r="H209" s="280">
        <f>SUM(H212+H210)</f>
        <v>1682.8</v>
      </c>
    </row>
    <row r="210" spans="1:8" s="166" customFormat="1" x14ac:dyDescent="0.25">
      <c r="A210" s="239" t="s">
        <v>421</v>
      </c>
      <c r="B210" s="294">
        <v>510</v>
      </c>
      <c r="C210" s="256" t="s">
        <v>422</v>
      </c>
      <c r="D210" s="256" t="s">
        <v>189</v>
      </c>
      <c r="E210" s="256" t="s">
        <v>451</v>
      </c>
      <c r="F210" s="256"/>
      <c r="G210" s="242">
        <f>SUM(G211)</f>
        <v>182.8</v>
      </c>
      <c r="H210" s="242">
        <f>SUM(H211)</f>
        <v>182.8</v>
      </c>
    </row>
    <row r="211" spans="1:8" ht="39.6" x14ac:dyDescent="0.25">
      <c r="A211" s="235" t="s">
        <v>252</v>
      </c>
      <c r="B211" s="293">
        <v>510</v>
      </c>
      <c r="C211" s="246" t="s">
        <v>279</v>
      </c>
      <c r="D211" s="246" t="s">
        <v>189</v>
      </c>
      <c r="E211" s="246" t="s">
        <v>451</v>
      </c>
      <c r="F211" s="246" t="s">
        <v>253</v>
      </c>
      <c r="G211" s="238">
        <v>182.8</v>
      </c>
      <c r="H211" s="238">
        <v>182.8</v>
      </c>
    </row>
    <row r="212" spans="1:8" s="166" customFormat="1" x14ac:dyDescent="0.25">
      <c r="A212" s="239" t="s">
        <v>419</v>
      </c>
      <c r="B212" s="294">
        <v>510</v>
      </c>
      <c r="C212" s="256" t="s">
        <v>279</v>
      </c>
      <c r="D212" s="256" t="s">
        <v>189</v>
      </c>
      <c r="E212" s="256" t="s">
        <v>420</v>
      </c>
      <c r="F212" s="256"/>
      <c r="G212" s="242">
        <f>SUM(G213)</f>
        <v>1500</v>
      </c>
      <c r="H212" s="242">
        <f>SUM(H213)</f>
        <v>1500</v>
      </c>
    </row>
    <row r="213" spans="1:8" ht="39.6" x14ac:dyDescent="0.25">
      <c r="A213" s="235" t="s">
        <v>252</v>
      </c>
      <c r="B213" s="293">
        <v>510</v>
      </c>
      <c r="C213" s="246" t="s">
        <v>279</v>
      </c>
      <c r="D213" s="246" t="s">
        <v>189</v>
      </c>
      <c r="E213" s="246" t="s">
        <v>420</v>
      </c>
      <c r="F213" s="246" t="s">
        <v>253</v>
      </c>
      <c r="G213" s="238">
        <v>1500</v>
      </c>
      <c r="H213" s="238">
        <v>1500</v>
      </c>
    </row>
    <row r="214" spans="1:8" ht="31.2" x14ac:dyDescent="0.3">
      <c r="A214" s="271" t="s">
        <v>424</v>
      </c>
      <c r="B214" s="304">
        <v>510</v>
      </c>
      <c r="C214" s="267" t="s">
        <v>222</v>
      </c>
      <c r="D214" s="267"/>
      <c r="E214" s="267"/>
      <c r="F214" s="267"/>
      <c r="G214" s="268">
        <f>SUM(G215)</f>
        <v>10700</v>
      </c>
      <c r="H214" s="268">
        <f>SUM(H215)</f>
        <v>10000</v>
      </c>
    </row>
    <row r="215" spans="1:8" s="166" customFormat="1" ht="27.6" x14ac:dyDescent="0.3">
      <c r="A215" s="230" t="s">
        <v>425</v>
      </c>
      <c r="B215" s="288">
        <v>510</v>
      </c>
      <c r="C215" s="244" t="s">
        <v>222</v>
      </c>
      <c r="D215" s="244" t="s">
        <v>187</v>
      </c>
      <c r="E215" s="244" t="s">
        <v>427</v>
      </c>
      <c r="F215" s="244"/>
      <c r="G215" s="233">
        <f>SUM(G216+G218)</f>
        <v>10700</v>
      </c>
      <c r="H215" s="233">
        <f>SUM(H216+H218)</f>
        <v>10000</v>
      </c>
    </row>
    <row r="216" spans="1:8" ht="26.4" x14ac:dyDescent="0.25">
      <c r="A216" s="235" t="s">
        <v>426</v>
      </c>
      <c r="B216" s="293">
        <v>510</v>
      </c>
      <c r="C216" s="246" t="s">
        <v>222</v>
      </c>
      <c r="D216" s="246" t="s">
        <v>187</v>
      </c>
      <c r="E216" s="246" t="s">
        <v>427</v>
      </c>
      <c r="F216" s="246"/>
      <c r="G216" s="238">
        <f>SUM(G217)</f>
        <v>4000</v>
      </c>
      <c r="H216" s="238">
        <f>SUM(H217)</f>
        <v>4000</v>
      </c>
    </row>
    <row r="217" spans="1:8" x14ac:dyDescent="0.25">
      <c r="A217" s="239" t="s">
        <v>428</v>
      </c>
      <c r="B217" s="294">
        <v>510</v>
      </c>
      <c r="C217" s="256" t="s">
        <v>222</v>
      </c>
      <c r="D217" s="256" t="s">
        <v>187</v>
      </c>
      <c r="E217" s="256" t="s">
        <v>427</v>
      </c>
      <c r="F217" s="256" t="s">
        <v>429</v>
      </c>
      <c r="G217" s="242">
        <v>4000</v>
      </c>
      <c r="H217" s="242">
        <v>4000</v>
      </c>
    </row>
    <row r="218" spans="1:8" ht="26.4" x14ac:dyDescent="0.25">
      <c r="A218" s="262" t="s">
        <v>426</v>
      </c>
      <c r="B218" s="293">
        <v>510</v>
      </c>
      <c r="C218" s="246" t="s">
        <v>222</v>
      </c>
      <c r="D218" s="246" t="s">
        <v>187</v>
      </c>
      <c r="E218" s="246" t="s">
        <v>430</v>
      </c>
      <c r="F218" s="246"/>
      <c r="G218" s="238">
        <f>SUM(G219)</f>
        <v>6700</v>
      </c>
      <c r="H218" s="238">
        <f>SUM(H219)</f>
        <v>6000</v>
      </c>
    </row>
    <row r="219" spans="1:8" x14ac:dyDescent="0.25">
      <c r="A219" s="239" t="s">
        <v>428</v>
      </c>
      <c r="B219" s="294">
        <v>510</v>
      </c>
      <c r="C219" s="256" t="s">
        <v>222</v>
      </c>
      <c r="D219" s="256" t="s">
        <v>187</v>
      </c>
      <c r="E219" s="256" t="s">
        <v>430</v>
      </c>
      <c r="F219" s="256" t="s">
        <v>429</v>
      </c>
      <c r="G219" s="242">
        <v>6700</v>
      </c>
      <c r="H219" s="242">
        <v>6000</v>
      </c>
    </row>
    <row r="220" spans="1:8" s="229" customFormat="1" ht="27.6" x14ac:dyDescent="0.25">
      <c r="A220" s="248" t="s">
        <v>525</v>
      </c>
      <c r="B220" s="305">
        <v>510</v>
      </c>
      <c r="C220" s="306"/>
      <c r="D220" s="306"/>
      <c r="E220" s="306"/>
      <c r="F220" s="306"/>
      <c r="G220" s="307">
        <f>SUM(G231+G274+G221+G226+G263)</f>
        <v>35406.520000000004</v>
      </c>
      <c r="H220" s="307">
        <f>SUM(H231+H274+H221+H226+H263)</f>
        <v>31942.949999999997</v>
      </c>
    </row>
    <row r="221" spans="1:8" s="229" customFormat="1" ht="15.6" x14ac:dyDescent="0.3">
      <c r="A221" s="271" t="s">
        <v>282</v>
      </c>
      <c r="B221" s="223" t="s">
        <v>466</v>
      </c>
      <c r="C221" s="223" t="s">
        <v>213</v>
      </c>
      <c r="D221" s="267"/>
      <c r="E221" s="306"/>
      <c r="F221" s="306"/>
      <c r="G221" s="307">
        <f t="shared" ref="G221:H224" si="5">SUM(G222)</f>
        <v>0</v>
      </c>
      <c r="H221" s="307">
        <f t="shared" si="5"/>
        <v>0</v>
      </c>
    </row>
    <row r="222" spans="1:8" s="166" customFormat="1" ht="26.4" x14ac:dyDescent="0.25">
      <c r="A222" s="225" t="s">
        <v>301</v>
      </c>
      <c r="B222" s="226" t="s">
        <v>466</v>
      </c>
      <c r="C222" s="227" t="s">
        <v>213</v>
      </c>
      <c r="D222" s="227" t="s">
        <v>213</v>
      </c>
      <c r="E222" s="226"/>
      <c r="F222" s="226"/>
      <c r="G222" s="228">
        <f t="shared" si="5"/>
        <v>0</v>
      </c>
      <c r="H222" s="228">
        <f t="shared" si="5"/>
        <v>0</v>
      </c>
    </row>
    <row r="223" spans="1:8" s="229" customFormat="1" ht="27" x14ac:dyDescent="0.3">
      <c r="A223" s="299" t="s">
        <v>302</v>
      </c>
      <c r="B223" s="232" t="s">
        <v>466</v>
      </c>
      <c r="C223" s="232" t="s">
        <v>213</v>
      </c>
      <c r="D223" s="226" t="s">
        <v>213</v>
      </c>
      <c r="E223" s="226" t="s">
        <v>306</v>
      </c>
      <c r="F223" s="226"/>
      <c r="G223" s="308">
        <f t="shared" si="5"/>
        <v>0</v>
      </c>
      <c r="H223" s="308">
        <f t="shared" si="5"/>
        <v>0</v>
      </c>
    </row>
    <row r="224" spans="1:8" s="229" customFormat="1" ht="39.6" x14ac:dyDescent="0.25">
      <c r="A224" s="265" t="s">
        <v>553</v>
      </c>
      <c r="B224" s="237" t="s">
        <v>466</v>
      </c>
      <c r="C224" s="237" t="s">
        <v>213</v>
      </c>
      <c r="D224" s="256" t="s">
        <v>213</v>
      </c>
      <c r="E224" s="256" t="s">
        <v>306</v>
      </c>
      <c r="F224" s="256"/>
      <c r="G224" s="242">
        <f t="shared" si="5"/>
        <v>0</v>
      </c>
      <c r="H224" s="242">
        <f t="shared" si="5"/>
        <v>0</v>
      </c>
    </row>
    <row r="225" spans="1:8" s="254" customFormat="1" ht="13.8" x14ac:dyDescent="0.25">
      <c r="A225" s="235" t="s">
        <v>210</v>
      </c>
      <c r="B225" s="237" t="s">
        <v>466</v>
      </c>
      <c r="C225" s="237" t="s">
        <v>213</v>
      </c>
      <c r="D225" s="246" t="s">
        <v>213</v>
      </c>
      <c r="E225" s="246" t="s">
        <v>306</v>
      </c>
      <c r="F225" s="246" t="s">
        <v>211</v>
      </c>
      <c r="G225" s="238"/>
      <c r="H225" s="238"/>
    </row>
    <row r="226" spans="1:8" s="229" customFormat="1" ht="15.6" x14ac:dyDescent="0.3">
      <c r="A226" s="271" t="s">
        <v>316</v>
      </c>
      <c r="B226" s="305">
        <v>510</v>
      </c>
      <c r="C226" s="223" t="s">
        <v>317</v>
      </c>
      <c r="D226" s="306"/>
      <c r="E226" s="306"/>
      <c r="F226" s="275"/>
      <c r="G226" s="307">
        <f t="shared" ref="G226:H229" si="6">SUM(G227)</f>
        <v>0</v>
      </c>
      <c r="H226" s="307">
        <f t="shared" si="6"/>
        <v>0</v>
      </c>
    </row>
    <row r="227" spans="1:8" s="229" customFormat="1" ht="13.8" x14ac:dyDescent="0.25">
      <c r="A227" s="225" t="s">
        <v>526</v>
      </c>
      <c r="B227" s="227" t="s">
        <v>466</v>
      </c>
      <c r="C227" s="226" t="s">
        <v>317</v>
      </c>
      <c r="D227" s="226" t="s">
        <v>317</v>
      </c>
      <c r="E227" s="226"/>
      <c r="F227" s="275"/>
      <c r="G227" s="308">
        <f t="shared" si="6"/>
        <v>0</v>
      </c>
      <c r="H227" s="308">
        <f t="shared" si="6"/>
        <v>0</v>
      </c>
    </row>
    <row r="228" spans="1:8" s="229" customFormat="1" ht="27.6" x14ac:dyDescent="0.3">
      <c r="A228" s="230" t="s">
        <v>527</v>
      </c>
      <c r="B228" s="232" t="s">
        <v>466</v>
      </c>
      <c r="C228" s="244" t="s">
        <v>317</v>
      </c>
      <c r="D228" s="244" t="s">
        <v>317</v>
      </c>
      <c r="E228" s="244"/>
      <c r="F228" s="275"/>
      <c r="G228" s="308">
        <f t="shared" si="6"/>
        <v>0</v>
      </c>
      <c r="H228" s="308">
        <f t="shared" si="6"/>
        <v>0</v>
      </c>
    </row>
    <row r="229" spans="1:8" s="220" customFormat="1" ht="26.4" x14ac:dyDescent="0.25">
      <c r="A229" s="235" t="s">
        <v>445</v>
      </c>
      <c r="B229" s="237" t="s">
        <v>466</v>
      </c>
      <c r="C229" s="246" t="s">
        <v>317</v>
      </c>
      <c r="D229" s="246" t="s">
        <v>317</v>
      </c>
      <c r="E229" s="246" t="s">
        <v>340</v>
      </c>
      <c r="F229" s="246"/>
      <c r="G229" s="238">
        <f t="shared" si="6"/>
        <v>0</v>
      </c>
      <c r="H229" s="238">
        <f t="shared" si="6"/>
        <v>0</v>
      </c>
    </row>
    <row r="230" spans="1:8" s="220" customFormat="1" ht="26.4" x14ac:dyDescent="0.25">
      <c r="A230" s="239" t="s">
        <v>208</v>
      </c>
      <c r="B230" s="241" t="s">
        <v>466</v>
      </c>
      <c r="C230" s="256" t="s">
        <v>317</v>
      </c>
      <c r="D230" s="256" t="s">
        <v>317</v>
      </c>
      <c r="E230" s="256" t="s">
        <v>340</v>
      </c>
      <c r="F230" s="256" t="s">
        <v>209</v>
      </c>
      <c r="G230" s="242"/>
      <c r="H230" s="242"/>
    </row>
    <row r="231" spans="1:8" s="277" customFormat="1" ht="13.8" x14ac:dyDescent="0.25">
      <c r="A231" s="301" t="s">
        <v>371</v>
      </c>
      <c r="B231" s="250" t="s">
        <v>466</v>
      </c>
      <c r="C231" s="250" t="s">
        <v>362</v>
      </c>
      <c r="D231" s="250" t="s">
        <v>196</v>
      </c>
      <c r="E231" s="250"/>
      <c r="F231" s="250"/>
      <c r="G231" s="302">
        <f>SUM(G232)</f>
        <v>5393.8899999999994</v>
      </c>
      <c r="H231" s="302">
        <f>SUM(H232)</f>
        <v>1663.1399999999999</v>
      </c>
    </row>
    <row r="232" spans="1:8" ht="13.8" x14ac:dyDescent="0.3">
      <c r="A232" s="309" t="s">
        <v>372</v>
      </c>
      <c r="B232" s="244" t="s">
        <v>466</v>
      </c>
      <c r="C232" s="232" t="s">
        <v>362</v>
      </c>
      <c r="D232" s="232" t="s">
        <v>196</v>
      </c>
      <c r="E232" s="232"/>
      <c r="F232" s="232"/>
      <c r="G232" s="281">
        <f>SUM(G254+G233+G252+S246)</f>
        <v>5393.8899999999994</v>
      </c>
      <c r="H232" s="281">
        <f>SUM(H254+H233+H252)</f>
        <v>1663.1399999999999</v>
      </c>
    </row>
    <row r="233" spans="1:8" ht="24" x14ac:dyDescent="0.3">
      <c r="A233" s="311" t="s">
        <v>365</v>
      </c>
      <c r="B233" s="244" t="s">
        <v>466</v>
      </c>
      <c r="C233" s="232" t="s">
        <v>362</v>
      </c>
      <c r="D233" s="232" t="s">
        <v>196</v>
      </c>
      <c r="E233" s="232"/>
      <c r="F233" s="232"/>
      <c r="G233" s="281">
        <f>SUM(G234)</f>
        <v>1263.1399999999999</v>
      </c>
      <c r="H233" s="281">
        <f>SUM(H234)</f>
        <v>1263.1399999999999</v>
      </c>
    </row>
    <row r="234" spans="1:8" ht="26.4" x14ac:dyDescent="0.25">
      <c r="A234" s="239" t="s">
        <v>208</v>
      </c>
      <c r="B234" s="256" t="s">
        <v>466</v>
      </c>
      <c r="C234" s="241" t="s">
        <v>362</v>
      </c>
      <c r="D234" s="241" t="s">
        <v>196</v>
      </c>
      <c r="E234" s="241" t="s">
        <v>375</v>
      </c>
      <c r="F234" s="241"/>
      <c r="G234" s="273">
        <f>SUM(G243+G240+G235+G238+G246+G249)</f>
        <v>1263.1399999999999</v>
      </c>
      <c r="H234" s="273">
        <f>SUM(H243+H240+H235+H238+H246+H249)</f>
        <v>1263.1399999999999</v>
      </c>
    </row>
    <row r="235" spans="1:8" ht="52.8" x14ac:dyDescent="0.25">
      <c r="A235" s="239" t="s">
        <v>554</v>
      </c>
      <c r="B235" s="256" t="s">
        <v>466</v>
      </c>
      <c r="C235" s="241" t="s">
        <v>362</v>
      </c>
      <c r="D235" s="241" t="s">
        <v>196</v>
      </c>
      <c r="E235" s="241" t="s">
        <v>377</v>
      </c>
      <c r="F235" s="241"/>
      <c r="G235" s="273">
        <f>SUM(G236:G237)</f>
        <v>100</v>
      </c>
      <c r="H235" s="273">
        <f>SUM(H236:H237)</f>
        <v>100</v>
      </c>
    </row>
    <row r="236" spans="1:8" s="167" customFormat="1" ht="26.4" x14ac:dyDescent="0.25">
      <c r="A236" s="235" t="s">
        <v>468</v>
      </c>
      <c r="B236" s="246" t="s">
        <v>466</v>
      </c>
      <c r="C236" s="237" t="s">
        <v>362</v>
      </c>
      <c r="D236" s="237" t="s">
        <v>196</v>
      </c>
      <c r="E236" s="237" t="s">
        <v>377</v>
      </c>
      <c r="F236" s="237" t="s">
        <v>200</v>
      </c>
      <c r="G236" s="276">
        <v>1</v>
      </c>
      <c r="H236" s="276">
        <v>1</v>
      </c>
    </row>
    <row r="237" spans="1:8" s="167" customFormat="1" ht="26.4" x14ac:dyDescent="0.25">
      <c r="A237" s="235" t="s">
        <v>208</v>
      </c>
      <c r="B237" s="246" t="s">
        <v>466</v>
      </c>
      <c r="C237" s="237" t="s">
        <v>362</v>
      </c>
      <c r="D237" s="237" t="s">
        <v>196</v>
      </c>
      <c r="E237" s="237" t="s">
        <v>377</v>
      </c>
      <c r="F237" s="237" t="s">
        <v>209</v>
      </c>
      <c r="G237" s="276">
        <v>99</v>
      </c>
      <c r="H237" s="276">
        <v>99</v>
      </c>
    </row>
    <row r="238" spans="1:8" ht="52.8" x14ac:dyDescent="0.25">
      <c r="A238" s="239" t="s">
        <v>555</v>
      </c>
      <c r="B238" s="256" t="s">
        <v>466</v>
      </c>
      <c r="C238" s="241" t="s">
        <v>362</v>
      </c>
      <c r="D238" s="241" t="s">
        <v>196</v>
      </c>
      <c r="E238" s="241" t="s">
        <v>379</v>
      </c>
      <c r="F238" s="241"/>
      <c r="G238" s="273">
        <f>SUM(G239)</f>
        <v>100</v>
      </c>
      <c r="H238" s="273">
        <f>SUM(H239)</f>
        <v>100</v>
      </c>
    </row>
    <row r="239" spans="1:8" ht="26.4" x14ac:dyDescent="0.25">
      <c r="A239" s="235" t="s">
        <v>208</v>
      </c>
      <c r="B239" s="246" t="s">
        <v>466</v>
      </c>
      <c r="C239" s="237" t="s">
        <v>362</v>
      </c>
      <c r="D239" s="237" t="s">
        <v>196</v>
      </c>
      <c r="E239" s="237" t="s">
        <v>379</v>
      </c>
      <c r="F239" s="237" t="s">
        <v>209</v>
      </c>
      <c r="G239" s="276">
        <v>100</v>
      </c>
      <c r="H239" s="276">
        <v>100</v>
      </c>
    </row>
    <row r="240" spans="1:8" s="274" customFormat="1" ht="53.4" x14ac:dyDescent="0.3">
      <c r="A240" s="313" t="s">
        <v>531</v>
      </c>
      <c r="B240" s="256" t="s">
        <v>466</v>
      </c>
      <c r="C240" s="241" t="s">
        <v>362</v>
      </c>
      <c r="D240" s="241" t="s">
        <v>196</v>
      </c>
      <c r="E240" s="241" t="s">
        <v>381</v>
      </c>
      <c r="F240" s="241"/>
      <c r="G240" s="273">
        <f>SUM(G242+G241)</f>
        <v>325</v>
      </c>
      <c r="H240" s="273">
        <f>SUM(H242+H241)</f>
        <v>325</v>
      </c>
    </row>
    <row r="241" spans="1:8" s="255" customFormat="1" ht="26.4" x14ac:dyDescent="0.25">
      <c r="A241" s="235" t="s">
        <v>468</v>
      </c>
      <c r="B241" s="246" t="s">
        <v>466</v>
      </c>
      <c r="C241" s="237" t="s">
        <v>362</v>
      </c>
      <c r="D241" s="237" t="s">
        <v>196</v>
      </c>
      <c r="E241" s="237" t="s">
        <v>381</v>
      </c>
      <c r="F241" s="237" t="s">
        <v>200</v>
      </c>
      <c r="G241" s="276">
        <v>1</v>
      </c>
      <c r="H241" s="276">
        <v>1</v>
      </c>
    </row>
    <row r="242" spans="1:8" ht="26.4" x14ac:dyDescent="0.25">
      <c r="A242" s="235" t="s">
        <v>208</v>
      </c>
      <c r="B242" s="246" t="s">
        <v>466</v>
      </c>
      <c r="C242" s="237" t="s">
        <v>362</v>
      </c>
      <c r="D242" s="237" t="s">
        <v>196</v>
      </c>
      <c r="E242" s="237" t="s">
        <v>381</v>
      </c>
      <c r="F242" s="237" t="s">
        <v>209</v>
      </c>
      <c r="G242" s="276">
        <v>324</v>
      </c>
      <c r="H242" s="276">
        <v>324</v>
      </c>
    </row>
    <row r="243" spans="1:8" s="274" customFormat="1" ht="53.4" x14ac:dyDescent="0.3">
      <c r="A243" s="313" t="s">
        <v>532</v>
      </c>
      <c r="B243" s="256" t="s">
        <v>466</v>
      </c>
      <c r="C243" s="241" t="s">
        <v>362</v>
      </c>
      <c r="D243" s="241" t="s">
        <v>196</v>
      </c>
      <c r="E243" s="241" t="s">
        <v>383</v>
      </c>
      <c r="F243" s="241"/>
      <c r="G243" s="273">
        <f>SUM(G245+G244)</f>
        <v>252.6</v>
      </c>
      <c r="H243" s="273">
        <f>SUM(H245+H244)</f>
        <v>252.6</v>
      </c>
    </row>
    <row r="244" spans="1:8" s="255" customFormat="1" ht="26.4" x14ac:dyDescent="0.25">
      <c r="A244" s="235" t="s">
        <v>468</v>
      </c>
      <c r="B244" s="246" t="s">
        <v>466</v>
      </c>
      <c r="C244" s="237" t="s">
        <v>362</v>
      </c>
      <c r="D244" s="237" t="s">
        <v>196</v>
      </c>
      <c r="E244" s="237" t="s">
        <v>383</v>
      </c>
      <c r="F244" s="237" t="s">
        <v>200</v>
      </c>
      <c r="G244" s="276">
        <v>0.6</v>
      </c>
      <c r="H244" s="276">
        <v>0.6</v>
      </c>
    </row>
    <row r="245" spans="1:8" s="167" customFormat="1" ht="26.4" x14ac:dyDescent="0.25">
      <c r="A245" s="235" t="s">
        <v>208</v>
      </c>
      <c r="B245" s="246" t="s">
        <v>466</v>
      </c>
      <c r="C245" s="237" t="s">
        <v>362</v>
      </c>
      <c r="D245" s="237" t="s">
        <v>196</v>
      </c>
      <c r="E245" s="237" t="s">
        <v>383</v>
      </c>
      <c r="F245" s="237" t="s">
        <v>209</v>
      </c>
      <c r="G245" s="276">
        <v>252</v>
      </c>
      <c r="H245" s="276">
        <v>252</v>
      </c>
    </row>
    <row r="246" spans="1:8" ht="52.8" x14ac:dyDescent="0.25">
      <c r="A246" s="323" t="s">
        <v>556</v>
      </c>
      <c r="B246" s="256" t="s">
        <v>466</v>
      </c>
      <c r="C246" s="241" t="s">
        <v>362</v>
      </c>
      <c r="D246" s="241" t="s">
        <v>196</v>
      </c>
      <c r="E246" s="241" t="s">
        <v>385</v>
      </c>
      <c r="F246" s="241"/>
      <c r="G246" s="273">
        <f>SUM(G247:G248)</f>
        <v>435.53999999999996</v>
      </c>
      <c r="H246" s="273">
        <f>SUM(H247:H248)</f>
        <v>435.53999999999996</v>
      </c>
    </row>
    <row r="247" spans="1:8" ht="26.4" x14ac:dyDescent="0.25">
      <c r="A247" s="235" t="s">
        <v>468</v>
      </c>
      <c r="B247" s="246" t="s">
        <v>466</v>
      </c>
      <c r="C247" s="237" t="s">
        <v>362</v>
      </c>
      <c r="D247" s="237" t="s">
        <v>196</v>
      </c>
      <c r="E247" s="237" t="s">
        <v>385</v>
      </c>
      <c r="F247" s="237" t="s">
        <v>200</v>
      </c>
      <c r="G247" s="276">
        <v>1.64</v>
      </c>
      <c r="H247" s="276">
        <v>1.64</v>
      </c>
    </row>
    <row r="248" spans="1:8" ht="26.4" x14ac:dyDescent="0.25">
      <c r="A248" s="235" t="s">
        <v>208</v>
      </c>
      <c r="B248" s="246" t="s">
        <v>466</v>
      </c>
      <c r="C248" s="237" t="s">
        <v>362</v>
      </c>
      <c r="D248" s="237" t="s">
        <v>196</v>
      </c>
      <c r="E248" s="237" t="s">
        <v>385</v>
      </c>
      <c r="F248" s="237" t="s">
        <v>209</v>
      </c>
      <c r="G248" s="276">
        <v>433.9</v>
      </c>
      <c r="H248" s="276">
        <v>433.9</v>
      </c>
    </row>
    <row r="249" spans="1:8" ht="52.8" x14ac:dyDescent="0.25">
      <c r="A249" s="323" t="s">
        <v>557</v>
      </c>
      <c r="B249" s="246" t="s">
        <v>466</v>
      </c>
      <c r="C249" s="237" t="s">
        <v>362</v>
      </c>
      <c r="D249" s="237" t="s">
        <v>196</v>
      </c>
      <c r="E249" s="241" t="s">
        <v>387</v>
      </c>
      <c r="F249" s="237"/>
      <c r="G249" s="276">
        <f>SUM(G250:G251)</f>
        <v>50</v>
      </c>
      <c r="H249" s="276">
        <f>SUM(H250:H251)</f>
        <v>50</v>
      </c>
    </row>
    <row r="250" spans="1:8" ht="26.4" x14ac:dyDescent="0.25">
      <c r="A250" s="235" t="s">
        <v>468</v>
      </c>
      <c r="B250" s="246" t="s">
        <v>466</v>
      </c>
      <c r="C250" s="237" t="s">
        <v>362</v>
      </c>
      <c r="D250" s="237" t="s">
        <v>196</v>
      </c>
      <c r="E250" s="241" t="s">
        <v>387</v>
      </c>
      <c r="F250" s="237" t="s">
        <v>200</v>
      </c>
      <c r="G250" s="276">
        <v>1</v>
      </c>
      <c r="H250" s="276">
        <v>1</v>
      </c>
    </row>
    <row r="251" spans="1:8" ht="26.4" x14ac:dyDescent="0.25">
      <c r="A251" s="235" t="s">
        <v>208</v>
      </c>
      <c r="B251" s="246" t="s">
        <v>466</v>
      </c>
      <c r="C251" s="237" t="s">
        <v>362</v>
      </c>
      <c r="D251" s="237" t="s">
        <v>196</v>
      </c>
      <c r="E251" s="241" t="s">
        <v>387</v>
      </c>
      <c r="F251" s="237" t="s">
        <v>209</v>
      </c>
      <c r="G251" s="276">
        <v>49</v>
      </c>
      <c r="H251" s="276">
        <v>49</v>
      </c>
    </row>
    <row r="252" spans="1:8" s="166" customFormat="1" ht="105.6" x14ac:dyDescent="0.25">
      <c r="A252" s="340" t="s">
        <v>373</v>
      </c>
      <c r="B252" s="241" t="s">
        <v>466</v>
      </c>
      <c r="C252" s="241" t="s">
        <v>362</v>
      </c>
      <c r="D252" s="241" t="s">
        <v>196</v>
      </c>
      <c r="E252" s="256" t="s">
        <v>374</v>
      </c>
      <c r="F252" s="256"/>
      <c r="G252" s="242">
        <f>SUM(G253)</f>
        <v>630.75</v>
      </c>
      <c r="H252" s="242">
        <f>SUM(H253)</f>
        <v>0</v>
      </c>
    </row>
    <row r="253" spans="1:8" ht="26.4" x14ac:dyDescent="0.25">
      <c r="A253" s="235" t="s">
        <v>468</v>
      </c>
      <c r="B253" s="237" t="s">
        <v>466</v>
      </c>
      <c r="C253" s="237" t="s">
        <v>362</v>
      </c>
      <c r="D253" s="237" t="s">
        <v>196</v>
      </c>
      <c r="E253" s="246" t="s">
        <v>374</v>
      </c>
      <c r="F253" s="246" t="s">
        <v>200</v>
      </c>
      <c r="G253" s="238">
        <v>630.75</v>
      </c>
      <c r="H253" s="238"/>
    </row>
    <row r="254" spans="1:8" s="274" customFormat="1" ht="27.6" x14ac:dyDescent="0.3">
      <c r="A254" s="230" t="s">
        <v>243</v>
      </c>
      <c r="B254" s="314" t="s">
        <v>466</v>
      </c>
      <c r="C254" s="232" t="s">
        <v>362</v>
      </c>
      <c r="D254" s="232" t="s">
        <v>196</v>
      </c>
      <c r="E254" s="232" t="s">
        <v>534</v>
      </c>
      <c r="F254" s="232"/>
      <c r="G254" s="281">
        <f>SUM(G259+G261+G257+G255)</f>
        <v>3500</v>
      </c>
      <c r="H254" s="281">
        <f>SUM(H259+H261+H257+H255)</f>
        <v>400</v>
      </c>
    </row>
    <row r="255" spans="1:8" s="166" customFormat="1" ht="39.6" x14ac:dyDescent="0.25">
      <c r="A255" s="239" t="s">
        <v>305</v>
      </c>
      <c r="B255" s="256" t="s">
        <v>466</v>
      </c>
      <c r="C255" s="241" t="s">
        <v>362</v>
      </c>
      <c r="D255" s="241" t="s">
        <v>196</v>
      </c>
      <c r="E255" s="241" t="s">
        <v>306</v>
      </c>
      <c r="F255" s="241"/>
      <c r="G255" s="273">
        <f>SUM(G256)</f>
        <v>0</v>
      </c>
      <c r="H255" s="273">
        <f>SUM(H256)</f>
        <v>0</v>
      </c>
    </row>
    <row r="256" spans="1:8" s="274" customFormat="1" ht="27" x14ac:dyDescent="0.3">
      <c r="A256" s="235" t="s">
        <v>208</v>
      </c>
      <c r="B256" s="246" t="s">
        <v>466</v>
      </c>
      <c r="C256" s="237" t="s">
        <v>362</v>
      </c>
      <c r="D256" s="237" t="s">
        <v>196</v>
      </c>
      <c r="E256" s="237" t="s">
        <v>306</v>
      </c>
      <c r="F256" s="237" t="s">
        <v>209</v>
      </c>
      <c r="G256" s="276">
        <v>0</v>
      </c>
      <c r="H256" s="276">
        <v>0</v>
      </c>
    </row>
    <row r="257" spans="1:8" ht="66" x14ac:dyDescent="0.25">
      <c r="A257" s="265" t="s">
        <v>390</v>
      </c>
      <c r="B257" s="241" t="s">
        <v>466</v>
      </c>
      <c r="C257" s="241" t="s">
        <v>362</v>
      </c>
      <c r="D257" s="241" t="s">
        <v>196</v>
      </c>
      <c r="E257" s="256" t="s">
        <v>391</v>
      </c>
      <c r="F257" s="256"/>
      <c r="G257" s="242">
        <f>SUM(G258)</f>
        <v>0</v>
      </c>
      <c r="H257" s="242">
        <f>SUM(H258)</f>
        <v>0</v>
      </c>
    </row>
    <row r="258" spans="1:8" ht="26.4" x14ac:dyDescent="0.25">
      <c r="A258" s="235" t="s">
        <v>468</v>
      </c>
      <c r="B258" s="237" t="s">
        <v>466</v>
      </c>
      <c r="C258" s="237" t="s">
        <v>362</v>
      </c>
      <c r="D258" s="237" t="s">
        <v>196</v>
      </c>
      <c r="E258" s="246" t="s">
        <v>391</v>
      </c>
      <c r="F258" s="246" t="s">
        <v>200</v>
      </c>
      <c r="G258" s="238">
        <v>0</v>
      </c>
      <c r="H258" s="238"/>
    </row>
    <row r="259" spans="1:8" ht="92.4" x14ac:dyDescent="0.25">
      <c r="A259" s="239" t="s">
        <v>558</v>
      </c>
      <c r="B259" s="240" t="s">
        <v>466</v>
      </c>
      <c r="C259" s="241" t="s">
        <v>362</v>
      </c>
      <c r="D259" s="241" t="s">
        <v>196</v>
      </c>
      <c r="E259" s="241" t="s">
        <v>389</v>
      </c>
      <c r="F259" s="241"/>
      <c r="G259" s="273">
        <f>SUM(G260)</f>
        <v>3100</v>
      </c>
      <c r="H259" s="273">
        <f>SUM(H260)</f>
        <v>0</v>
      </c>
    </row>
    <row r="260" spans="1:8" s="274" customFormat="1" ht="27" x14ac:dyDescent="0.3">
      <c r="A260" s="235" t="s">
        <v>208</v>
      </c>
      <c r="B260" s="246" t="s">
        <v>466</v>
      </c>
      <c r="C260" s="237" t="s">
        <v>362</v>
      </c>
      <c r="D260" s="237" t="s">
        <v>196</v>
      </c>
      <c r="E260" s="237" t="s">
        <v>389</v>
      </c>
      <c r="F260" s="237" t="s">
        <v>209</v>
      </c>
      <c r="G260" s="276">
        <v>3100</v>
      </c>
      <c r="H260" s="276"/>
    </row>
    <row r="261" spans="1:8" s="166" customFormat="1" ht="79.2" x14ac:dyDescent="0.25">
      <c r="A261" s="265" t="s">
        <v>559</v>
      </c>
      <c r="B261" s="256" t="s">
        <v>466</v>
      </c>
      <c r="C261" s="256" t="s">
        <v>362</v>
      </c>
      <c r="D261" s="256" t="s">
        <v>196</v>
      </c>
      <c r="E261" s="256" t="s">
        <v>393</v>
      </c>
      <c r="F261" s="256"/>
      <c r="G261" s="242">
        <f>SUM(G262)</f>
        <v>400</v>
      </c>
      <c r="H261" s="242">
        <f>SUM(H262)</f>
        <v>400</v>
      </c>
    </row>
    <row r="262" spans="1:8" s="167" customFormat="1" ht="26.4" x14ac:dyDescent="0.25">
      <c r="A262" s="235" t="s">
        <v>468</v>
      </c>
      <c r="B262" s="246" t="s">
        <v>466</v>
      </c>
      <c r="C262" s="246" t="s">
        <v>362</v>
      </c>
      <c r="D262" s="246" t="s">
        <v>196</v>
      </c>
      <c r="E262" s="246" t="s">
        <v>393</v>
      </c>
      <c r="F262" s="246" t="s">
        <v>200</v>
      </c>
      <c r="G262" s="238">
        <v>400</v>
      </c>
      <c r="H262" s="238">
        <v>400</v>
      </c>
    </row>
    <row r="263" spans="1:8" ht="13.8" x14ac:dyDescent="0.25">
      <c r="A263" s="301" t="s">
        <v>394</v>
      </c>
      <c r="B263" s="227" t="s">
        <v>466</v>
      </c>
      <c r="C263" s="250" t="s">
        <v>362</v>
      </c>
      <c r="D263" s="250" t="s">
        <v>202</v>
      </c>
      <c r="E263" s="250"/>
      <c r="F263" s="250"/>
      <c r="G263" s="302">
        <f>SUM(G266+G264)</f>
        <v>23393</v>
      </c>
      <c r="H263" s="302">
        <f>SUM(H266+H264)</f>
        <v>23393</v>
      </c>
    </row>
    <row r="264" spans="1:8" s="220" customFormat="1" ht="26.4" x14ac:dyDescent="0.25">
      <c r="A264" s="235" t="s">
        <v>445</v>
      </c>
      <c r="B264" s="237" t="s">
        <v>466</v>
      </c>
      <c r="C264" s="246" t="s">
        <v>362</v>
      </c>
      <c r="D264" s="246" t="s">
        <v>202</v>
      </c>
      <c r="E264" s="246" t="s">
        <v>338</v>
      </c>
      <c r="F264" s="246"/>
      <c r="G264" s="242">
        <f>SUM(G265)</f>
        <v>0</v>
      </c>
      <c r="H264" s="242">
        <f>SUM(H265)</f>
        <v>0</v>
      </c>
    </row>
    <row r="265" spans="1:8" s="220" customFormat="1" ht="26.4" x14ac:dyDescent="0.25">
      <c r="A265" s="239" t="s">
        <v>208</v>
      </c>
      <c r="B265" s="241" t="s">
        <v>466</v>
      </c>
      <c r="C265" s="256" t="s">
        <v>362</v>
      </c>
      <c r="D265" s="256" t="s">
        <v>202</v>
      </c>
      <c r="E265" s="256" t="s">
        <v>338</v>
      </c>
      <c r="F265" s="256" t="s">
        <v>209</v>
      </c>
      <c r="G265" s="242"/>
      <c r="H265" s="242"/>
    </row>
    <row r="266" spans="1:8" ht="27.6" x14ac:dyDescent="0.25">
      <c r="A266" s="301" t="s">
        <v>395</v>
      </c>
      <c r="B266" s="315">
        <v>510</v>
      </c>
      <c r="C266" s="250" t="s">
        <v>362</v>
      </c>
      <c r="D266" s="250" t="s">
        <v>202</v>
      </c>
      <c r="E266" s="250"/>
      <c r="F266" s="250"/>
      <c r="G266" s="302">
        <f>SUM(G267)</f>
        <v>23393</v>
      </c>
      <c r="H266" s="302">
        <f>SUM(H267)</f>
        <v>23393</v>
      </c>
    </row>
    <row r="267" spans="1:8" ht="27.6" x14ac:dyDescent="0.3">
      <c r="A267" s="309" t="s">
        <v>396</v>
      </c>
      <c r="B267" s="288">
        <v>510</v>
      </c>
      <c r="C267" s="232" t="s">
        <v>362</v>
      </c>
      <c r="D267" s="232" t="s">
        <v>202</v>
      </c>
      <c r="E267" s="232"/>
      <c r="F267" s="232"/>
      <c r="G267" s="281">
        <f>SUM(G268+G270+G272)</f>
        <v>23393</v>
      </c>
      <c r="H267" s="281">
        <f>SUM(H268+H270+H272)</f>
        <v>23393</v>
      </c>
    </row>
    <row r="268" spans="1:8" x14ac:dyDescent="0.25">
      <c r="A268" s="291" t="s">
        <v>397</v>
      </c>
      <c r="B268" s="293">
        <v>510</v>
      </c>
      <c r="C268" s="237" t="s">
        <v>362</v>
      </c>
      <c r="D268" s="237" t="s">
        <v>202</v>
      </c>
      <c r="E268" s="237" t="s">
        <v>398</v>
      </c>
      <c r="F268" s="237"/>
      <c r="G268" s="276">
        <f>SUM(G269)</f>
        <v>5000</v>
      </c>
      <c r="H268" s="276">
        <f>SUM(H269)</f>
        <v>5000</v>
      </c>
    </row>
    <row r="269" spans="1:8" ht="26.4" x14ac:dyDescent="0.25">
      <c r="A269" s="239" t="s">
        <v>208</v>
      </c>
      <c r="B269" s="303">
        <v>510</v>
      </c>
      <c r="C269" s="241" t="s">
        <v>362</v>
      </c>
      <c r="D269" s="241" t="s">
        <v>202</v>
      </c>
      <c r="E269" s="241" t="s">
        <v>398</v>
      </c>
      <c r="F269" s="241" t="s">
        <v>209</v>
      </c>
      <c r="G269" s="273">
        <v>5000</v>
      </c>
      <c r="H269" s="273">
        <v>5000</v>
      </c>
    </row>
    <row r="270" spans="1:8" x14ac:dyDescent="0.25">
      <c r="A270" s="291" t="s">
        <v>399</v>
      </c>
      <c r="B270" s="293">
        <v>510</v>
      </c>
      <c r="C270" s="237" t="s">
        <v>362</v>
      </c>
      <c r="D270" s="237" t="s">
        <v>202</v>
      </c>
      <c r="E270" s="237" t="s">
        <v>400</v>
      </c>
      <c r="F270" s="237"/>
      <c r="G270" s="276">
        <f>SUM(G271)</f>
        <v>4750</v>
      </c>
      <c r="H270" s="276">
        <f>SUM(H271)</f>
        <v>4750</v>
      </c>
    </row>
    <row r="271" spans="1:8" ht="26.4" x14ac:dyDescent="0.25">
      <c r="A271" s="239" t="s">
        <v>208</v>
      </c>
      <c r="B271" s="303">
        <v>510</v>
      </c>
      <c r="C271" s="241" t="s">
        <v>362</v>
      </c>
      <c r="D271" s="241" t="s">
        <v>202</v>
      </c>
      <c r="E271" s="241" t="s">
        <v>400</v>
      </c>
      <c r="F271" s="241" t="s">
        <v>209</v>
      </c>
      <c r="G271" s="273">
        <v>4750</v>
      </c>
      <c r="H271" s="273">
        <v>4750</v>
      </c>
    </row>
    <row r="272" spans="1:8" x14ac:dyDescent="0.25">
      <c r="A272" s="291" t="s">
        <v>397</v>
      </c>
      <c r="B272" s="293">
        <v>510</v>
      </c>
      <c r="C272" s="237" t="s">
        <v>362</v>
      </c>
      <c r="D272" s="237" t="s">
        <v>202</v>
      </c>
      <c r="E272" s="237" t="s">
        <v>401</v>
      </c>
      <c r="F272" s="237"/>
      <c r="G272" s="276">
        <f>SUM(G273)</f>
        <v>13643</v>
      </c>
      <c r="H272" s="276">
        <f>SUM(H273)</f>
        <v>13643</v>
      </c>
    </row>
    <row r="273" spans="1:8" ht="26.4" x14ac:dyDescent="0.25">
      <c r="A273" s="239" t="s">
        <v>208</v>
      </c>
      <c r="B273" s="303">
        <v>510</v>
      </c>
      <c r="C273" s="241" t="s">
        <v>362</v>
      </c>
      <c r="D273" s="241" t="s">
        <v>202</v>
      </c>
      <c r="E273" s="241" t="s">
        <v>401</v>
      </c>
      <c r="F273" s="241" t="s">
        <v>209</v>
      </c>
      <c r="G273" s="273">
        <v>13643</v>
      </c>
      <c r="H273" s="273">
        <v>13643</v>
      </c>
    </row>
    <row r="274" spans="1:8" ht="31.2" x14ac:dyDescent="0.3">
      <c r="A274" s="271" t="s">
        <v>402</v>
      </c>
      <c r="B274" s="287">
        <v>510</v>
      </c>
      <c r="C274" s="267" t="s">
        <v>362</v>
      </c>
      <c r="D274" s="267" t="s">
        <v>312</v>
      </c>
      <c r="E274" s="267"/>
      <c r="F274" s="267"/>
      <c r="G274" s="268">
        <f>SUM(G275)</f>
        <v>6619.63</v>
      </c>
      <c r="H274" s="268">
        <f>SUM(H275)</f>
        <v>6886.8099999999995</v>
      </c>
    </row>
    <row r="275" spans="1:8" ht="39.6" x14ac:dyDescent="0.25">
      <c r="A275" s="225" t="s">
        <v>227</v>
      </c>
      <c r="B275" s="287">
        <v>510</v>
      </c>
      <c r="C275" s="226" t="s">
        <v>362</v>
      </c>
      <c r="D275" s="226" t="s">
        <v>312</v>
      </c>
      <c r="E275" s="226"/>
      <c r="F275" s="226"/>
      <c r="G275" s="228">
        <f>SUM(G276+G282+G285)</f>
        <v>6619.63</v>
      </c>
      <c r="H275" s="228">
        <f>SUM(H276+H282+H285)</f>
        <v>6886.8099999999995</v>
      </c>
    </row>
    <row r="276" spans="1:8" x14ac:dyDescent="0.25">
      <c r="A276" s="239" t="s">
        <v>198</v>
      </c>
      <c r="B276" s="303">
        <v>510</v>
      </c>
      <c r="C276" s="256" t="s">
        <v>362</v>
      </c>
      <c r="D276" s="256" t="s">
        <v>312</v>
      </c>
      <c r="E276" s="256"/>
      <c r="F276" s="256"/>
      <c r="G276" s="242">
        <f>SUM(G279+G277)</f>
        <v>2557.2600000000002</v>
      </c>
      <c r="H276" s="242">
        <f>SUM(H279+H277)</f>
        <v>2649.5499999999997</v>
      </c>
    </row>
    <row r="277" spans="1:8" ht="52.8" x14ac:dyDescent="0.25">
      <c r="A277" s="239" t="s">
        <v>403</v>
      </c>
      <c r="B277" s="294">
        <v>510</v>
      </c>
      <c r="C277" s="256" t="s">
        <v>362</v>
      </c>
      <c r="D277" s="256" t="s">
        <v>312</v>
      </c>
      <c r="E277" s="256" t="s">
        <v>404</v>
      </c>
      <c r="F277" s="256"/>
      <c r="G277" s="242">
        <f>SUM(G278)</f>
        <v>250</v>
      </c>
      <c r="H277" s="242">
        <f>SUM(H278)</f>
        <v>250</v>
      </c>
    </row>
    <row r="278" spans="1:8" ht="26.4" x14ac:dyDescent="0.25">
      <c r="A278" s="235" t="s">
        <v>468</v>
      </c>
      <c r="B278" s="293">
        <v>510</v>
      </c>
      <c r="C278" s="246" t="s">
        <v>362</v>
      </c>
      <c r="D278" s="246" t="s">
        <v>312</v>
      </c>
      <c r="E278" s="246" t="s">
        <v>404</v>
      </c>
      <c r="F278" s="237" t="s">
        <v>200</v>
      </c>
      <c r="G278" s="238">
        <v>250</v>
      </c>
      <c r="H278" s="238">
        <v>250</v>
      </c>
    </row>
    <row r="279" spans="1:8" s="166" customFormat="1" ht="52.8" x14ac:dyDescent="0.25">
      <c r="A279" s="316" t="s">
        <v>407</v>
      </c>
      <c r="B279" s="294">
        <v>510</v>
      </c>
      <c r="C279" s="256" t="s">
        <v>362</v>
      </c>
      <c r="D279" s="256" t="s">
        <v>312</v>
      </c>
      <c r="E279" s="256" t="s">
        <v>450</v>
      </c>
      <c r="F279" s="256"/>
      <c r="G279" s="242">
        <f>SUM(G280+G281)</f>
        <v>2307.2600000000002</v>
      </c>
      <c r="H279" s="242">
        <f>SUM(H280+H281)</f>
        <v>2399.5499999999997</v>
      </c>
    </row>
    <row r="280" spans="1:8" ht="79.2" x14ac:dyDescent="0.25">
      <c r="A280" s="235" t="s">
        <v>467</v>
      </c>
      <c r="B280" s="293">
        <v>510</v>
      </c>
      <c r="C280" s="246" t="s">
        <v>362</v>
      </c>
      <c r="D280" s="246" t="s">
        <v>312</v>
      </c>
      <c r="E280" s="246" t="s">
        <v>450</v>
      </c>
      <c r="F280" s="237" t="s">
        <v>194</v>
      </c>
      <c r="G280" s="238">
        <v>2137.2600000000002</v>
      </c>
      <c r="H280" s="238">
        <v>2155.6999999999998</v>
      </c>
    </row>
    <row r="281" spans="1:8" ht="26.4" x14ac:dyDescent="0.25">
      <c r="A281" s="235" t="s">
        <v>468</v>
      </c>
      <c r="B281" s="293">
        <v>510</v>
      </c>
      <c r="C281" s="246" t="s">
        <v>362</v>
      </c>
      <c r="D281" s="246" t="s">
        <v>312</v>
      </c>
      <c r="E281" s="246" t="s">
        <v>450</v>
      </c>
      <c r="F281" s="237" t="s">
        <v>200</v>
      </c>
      <c r="G281" s="238">
        <v>170</v>
      </c>
      <c r="H281" s="238">
        <v>243.85</v>
      </c>
    </row>
    <row r="282" spans="1:8" s="166" customFormat="1" ht="39.6" x14ac:dyDescent="0.25">
      <c r="A282" s="239" t="s">
        <v>409</v>
      </c>
      <c r="B282" s="294">
        <v>510</v>
      </c>
      <c r="C282" s="256" t="s">
        <v>362</v>
      </c>
      <c r="D282" s="256" t="s">
        <v>312</v>
      </c>
      <c r="E282" s="256" t="s">
        <v>410</v>
      </c>
      <c r="F282" s="256"/>
      <c r="G282" s="242">
        <f>SUM(G283+G284)</f>
        <v>1217.92</v>
      </c>
      <c r="H282" s="242">
        <f>SUM(H283+H284)</f>
        <v>1266.6399999999999</v>
      </c>
    </row>
    <row r="283" spans="1:8" ht="79.2" x14ac:dyDescent="0.25">
      <c r="A283" s="235" t="s">
        <v>467</v>
      </c>
      <c r="B283" s="303">
        <v>510</v>
      </c>
      <c r="C283" s="256" t="s">
        <v>362</v>
      </c>
      <c r="D283" s="256" t="s">
        <v>312</v>
      </c>
      <c r="E283" s="246" t="s">
        <v>410</v>
      </c>
      <c r="F283" s="241" t="s">
        <v>194</v>
      </c>
      <c r="G283" s="242">
        <v>882.96</v>
      </c>
      <c r="H283" s="242">
        <v>893.24</v>
      </c>
    </row>
    <row r="284" spans="1:8" ht="26.4" x14ac:dyDescent="0.25">
      <c r="A284" s="235" t="s">
        <v>468</v>
      </c>
      <c r="B284" s="303">
        <v>510</v>
      </c>
      <c r="C284" s="256" t="s">
        <v>362</v>
      </c>
      <c r="D284" s="256" t="s">
        <v>312</v>
      </c>
      <c r="E284" s="246" t="s">
        <v>410</v>
      </c>
      <c r="F284" s="241" t="s">
        <v>200</v>
      </c>
      <c r="G284" s="242">
        <v>334.96</v>
      </c>
      <c r="H284" s="242">
        <v>373.4</v>
      </c>
    </row>
    <row r="285" spans="1:8" s="167" customFormat="1" ht="52.8" x14ac:dyDescent="0.25">
      <c r="A285" s="262" t="s">
        <v>405</v>
      </c>
      <c r="B285" s="237" t="s">
        <v>466</v>
      </c>
      <c r="C285" s="246" t="s">
        <v>362</v>
      </c>
      <c r="D285" s="246" t="s">
        <v>312</v>
      </c>
      <c r="E285" s="246" t="s">
        <v>406</v>
      </c>
      <c r="F285" s="246"/>
      <c r="G285" s="238">
        <f>SUM(G286+G287)</f>
        <v>2844.45</v>
      </c>
      <c r="H285" s="238">
        <f>SUM(H286+H287)</f>
        <v>2970.62</v>
      </c>
    </row>
    <row r="286" spans="1:8" ht="79.2" x14ac:dyDescent="0.25">
      <c r="A286" s="235" t="s">
        <v>467</v>
      </c>
      <c r="B286" s="237" t="s">
        <v>466</v>
      </c>
      <c r="C286" s="237" t="s">
        <v>362</v>
      </c>
      <c r="D286" s="237" t="s">
        <v>312</v>
      </c>
      <c r="E286" s="246" t="s">
        <v>406</v>
      </c>
      <c r="F286" s="237" t="s">
        <v>194</v>
      </c>
      <c r="G286" s="238">
        <v>2834.45</v>
      </c>
      <c r="H286" s="238">
        <v>2960.62</v>
      </c>
    </row>
    <row r="287" spans="1:8" ht="26.4" x14ac:dyDescent="0.25">
      <c r="A287" s="235" t="s">
        <v>468</v>
      </c>
      <c r="B287" s="237" t="s">
        <v>466</v>
      </c>
      <c r="C287" s="237" t="s">
        <v>362</v>
      </c>
      <c r="D287" s="237" t="s">
        <v>312</v>
      </c>
      <c r="E287" s="246" t="s">
        <v>406</v>
      </c>
      <c r="F287" s="237" t="s">
        <v>200</v>
      </c>
      <c r="G287" s="238">
        <v>10</v>
      </c>
      <c r="H287" s="238">
        <v>10</v>
      </c>
    </row>
    <row r="288" spans="1:8" s="257" customFormat="1" ht="69" x14ac:dyDescent="0.25">
      <c r="A288" s="317" t="s">
        <v>536</v>
      </c>
      <c r="B288" s="318">
        <v>510</v>
      </c>
      <c r="C288" s="319"/>
      <c r="D288" s="319"/>
      <c r="E288" s="341"/>
      <c r="F288" s="250"/>
      <c r="G288" s="224">
        <f>SUM(G289)</f>
        <v>11348</v>
      </c>
      <c r="H288" s="224">
        <f>SUM(H289)</f>
        <v>11688</v>
      </c>
    </row>
    <row r="289" spans="1:8" ht="26.4" x14ac:dyDescent="0.25">
      <c r="A289" s="320" t="s">
        <v>241</v>
      </c>
      <c r="B289" s="293">
        <v>510</v>
      </c>
      <c r="C289" s="321" t="s">
        <v>187</v>
      </c>
      <c r="D289" s="246" t="s">
        <v>222</v>
      </c>
      <c r="E289" s="342"/>
      <c r="F289" s="343"/>
      <c r="G289" s="238">
        <f>SUM(G290+G291)</f>
        <v>11348</v>
      </c>
      <c r="H289" s="238">
        <f>SUM(H290+H291)</f>
        <v>11688</v>
      </c>
    </row>
    <row r="290" spans="1:8" ht="66" x14ac:dyDescent="0.25">
      <c r="A290" s="239" t="s">
        <v>467</v>
      </c>
      <c r="B290" s="294">
        <v>510</v>
      </c>
      <c r="C290" s="325" t="s">
        <v>187</v>
      </c>
      <c r="D290" s="325" t="s">
        <v>222</v>
      </c>
      <c r="E290" s="325" t="s">
        <v>440</v>
      </c>
      <c r="F290" s="344" t="s">
        <v>194</v>
      </c>
      <c r="G290" s="328">
        <v>10231.19</v>
      </c>
      <c r="H290" s="328">
        <v>10571.19</v>
      </c>
    </row>
    <row r="291" spans="1:8" s="166" customFormat="1" ht="26.4" x14ac:dyDescent="0.25">
      <c r="A291" s="235" t="s">
        <v>468</v>
      </c>
      <c r="B291" s="294">
        <v>510</v>
      </c>
      <c r="C291" s="345" t="s">
        <v>187</v>
      </c>
      <c r="D291" s="256" t="s">
        <v>222</v>
      </c>
      <c r="E291" s="346" t="s">
        <v>440</v>
      </c>
      <c r="F291" s="347" t="s">
        <v>200</v>
      </c>
      <c r="G291" s="348">
        <v>1116.81</v>
      </c>
      <c r="H291" s="348">
        <v>1116.81</v>
      </c>
    </row>
    <row r="292" spans="1:8" ht="13.8" x14ac:dyDescent="0.25">
      <c r="A292" s="370" t="s">
        <v>431</v>
      </c>
      <c r="B292" s="371"/>
      <c r="C292" s="371"/>
      <c r="D292" s="371"/>
      <c r="E292" s="371"/>
      <c r="F292" s="372"/>
      <c r="G292" s="334">
        <f>SUM(G13+G24+G220+G288+G67)</f>
        <v>771861.96000000008</v>
      </c>
      <c r="H292" s="334">
        <f>SUM(H13+H24+H220+H288+H67)</f>
        <v>787383.71</v>
      </c>
    </row>
    <row r="293" spans="1:8" x14ac:dyDescent="0.25">
      <c r="A293" s="207"/>
      <c r="B293" s="349"/>
    </row>
    <row r="297" spans="1:8" x14ac:dyDescent="0.25">
      <c r="A297" s="207"/>
      <c r="G297" s="337"/>
      <c r="H297" s="337"/>
    </row>
    <row r="307" spans="1:8" x14ac:dyDescent="0.25">
      <c r="A307" s="207"/>
      <c r="B307" s="207"/>
      <c r="C307" s="207"/>
      <c r="D307" s="207"/>
      <c r="E307" s="207"/>
      <c r="F307" s="207"/>
      <c r="G307" s="207"/>
      <c r="H307" s="207"/>
    </row>
    <row r="308" spans="1:8" x14ac:dyDescent="0.25">
      <c r="A308" s="207"/>
      <c r="B308" s="207"/>
      <c r="C308" s="207"/>
      <c r="D308" s="207"/>
      <c r="E308" s="207"/>
      <c r="F308" s="207"/>
      <c r="G308" s="207"/>
      <c r="H308" s="207"/>
    </row>
    <row r="309" spans="1:8" x14ac:dyDescent="0.25">
      <c r="A309" s="207"/>
      <c r="B309" s="207"/>
      <c r="C309" s="207"/>
      <c r="D309" s="207"/>
      <c r="E309" s="207"/>
      <c r="F309" s="207"/>
      <c r="G309" s="207"/>
      <c r="H309" s="207"/>
    </row>
    <row r="310" spans="1:8" x14ac:dyDescent="0.25">
      <c r="A310" s="207"/>
      <c r="B310" s="207"/>
      <c r="C310" s="207"/>
      <c r="D310" s="207"/>
      <c r="E310" s="207"/>
      <c r="F310" s="207"/>
      <c r="G310" s="207"/>
      <c r="H310" s="207"/>
    </row>
    <row r="311" spans="1:8" x14ac:dyDescent="0.25">
      <c r="A311" s="207"/>
      <c r="B311" s="207"/>
      <c r="C311" s="207"/>
      <c r="D311" s="207"/>
      <c r="E311" s="207"/>
      <c r="F311" s="207"/>
      <c r="G311" s="207"/>
      <c r="H311" s="207"/>
    </row>
    <row r="312" spans="1:8" x14ac:dyDescent="0.25">
      <c r="A312" s="207"/>
      <c r="B312" s="207"/>
      <c r="C312" s="207"/>
      <c r="D312" s="207"/>
      <c r="E312" s="207"/>
      <c r="F312" s="207"/>
      <c r="G312" s="207"/>
      <c r="H312" s="207"/>
    </row>
    <row r="313" spans="1:8" x14ac:dyDescent="0.25">
      <c r="A313" s="207"/>
      <c r="B313" s="207"/>
      <c r="C313" s="207"/>
      <c r="D313" s="207"/>
      <c r="E313" s="207"/>
      <c r="F313" s="207"/>
      <c r="G313" s="207"/>
      <c r="H313" s="207"/>
    </row>
    <row r="314" spans="1:8" x14ac:dyDescent="0.25">
      <c r="A314" s="207"/>
      <c r="B314" s="207"/>
      <c r="C314" s="207"/>
      <c r="D314" s="207"/>
      <c r="E314" s="207"/>
      <c r="F314" s="207"/>
      <c r="G314" s="207"/>
      <c r="H314" s="207"/>
    </row>
    <row r="315" spans="1:8" x14ac:dyDescent="0.25">
      <c r="A315" s="207"/>
      <c r="B315" s="207"/>
      <c r="C315" s="207"/>
      <c r="D315" s="207"/>
      <c r="E315" s="207"/>
      <c r="F315" s="207"/>
      <c r="G315" s="207"/>
      <c r="H315" s="207"/>
    </row>
    <row r="316" spans="1:8" x14ac:dyDescent="0.25">
      <c r="A316" s="207"/>
      <c r="B316" s="207"/>
      <c r="C316" s="207"/>
      <c r="D316" s="207"/>
      <c r="E316" s="207"/>
      <c r="F316" s="207"/>
      <c r="G316" s="207"/>
      <c r="H316" s="207"/>
    </row>
    <row r="317" spans="1:8" x14ac:dyDescent="0.25">
      <c r="A317" s="207"/>
      <c r="B317" s="207"/>
      <c r="C317" s="207"/>
      <c r="D317" s="207"/>
      <c r="E317" s="207"/>
      <c r="F317" s="207"/>
      <c r="G317" s="207"/>
      <c r="H317" s="207"/>
    </row>
    <row r="318" spans="1:8" x14ac:dyDescent="0.25">
      <c r="A318" s="207"/>
      <c r="B318" s="207"/>
      <c r="C318" s="207"/>
      <c r="D318" s="207"/>
      <c r="E318" s="207"/>
      <c r="F318" s="207"/>
      <c r="G318" s="207"/>
      <c r="H318" s="207"/>
    </row>
    <row r="319" spans="1:8" x14ac:dyDescent="0.25">
      <c r="A319" s="207"/>
      <c r="B319" s="207"/>
      <c r="C319" s="207"/>
      <c r="D319" s="207"/>
      <c r="E319" s="207"/>
      <c r="F319" s="207"/>
      <c r="G319" s="207"/>
      <c r="H319" s="207"/>
    </row>
    <row r="320" spans="1:8" x14ac:dyDescent="0.25">
      <c r="A320" s="207"/>
      <c r="B320" s="207"/>
      <c r="C320" s="207"/>
      <c r="D320" s="207"/>
      <c r="E320" s="207"/>
      <c r="F320" s="207"/>
      <c r="G320" s="207"/>
      <c r="H320" s="207"/>
    </row>
    <row r="321" spans="1:8" x14ac:dyDescent="0.25">
      <c r="A321" s="207"/>
      <c r="B321" s="207"/>
      <c r="C321" s="207"/>
      <c r="D321" s="207"/>
      <c r="E321" s="207"/>
      <c r="F321" s="207"/>
      <c r="G321" s="207"/>
      <c r="H321" s="207"/>
    </row>
    <row r="322" spans="1:8" x14ac:dyDescent="0.25">
      <c r="A322" s="207"/>
      <c r="B322" s="207"/>
      <c r="C322" s="207"/>
      <c r="D322" s="207"/>
      <c r="E322" s="207"/>
      <c r="F322" s="207"/>
      <c r="G322" s="207"/>
      <c r="H322" s="207"/>
    </row>
    <row r="323" spans="1:8" x14ac:dyDescent="0.25">
      <c r="A323" s="207"/>
      <c r="B323" s="207"/>
      <c r="C323" s="207"/>
      <c r="D323" s="207"/>
      <c r="E323" s="207"/>
      <c r="F323" s="207"/>
      <c r="G323" s="207"/>
      <c r="H323" s="207"/>
    </row>
    <row r="324" spans="1:8" x14ac:dyDescent="0.25">
      <c r="A324" s="207"/>
      <c r="B324" s="207"/>
      <c r="C324" s="207"/>
      <c r="D324" s="207"/>
      <c r="E324" s="207"/>
      <c r="F324" s="207"/>
      <c r="G324" s="207"/>
      <c r="H324" s="207"/>
    </row>
    <row r="325" spans="1:8" x14ac:dyDescent="0.25">
      <c r="A325" s="207"/>
      <c r="B325" s="207"/>
      <c r="C325" s="207"/>
      <c r="D325" s="207"/>
      <c r="E325" s="207"/>
      <c r="F325" s="207"/>
      <c r="G325" s="207"/>
      <c r="H325" s="207"/>
    </row>
    <row r="326" spans="1:8" x14ac:dyDescent="0.25">
      <c r="A326" s="207"/>
      <c r="B326" s="207"/>
      <c r="C326" s="207"/>
      <c r="D326" s="207"/>
      <c r="E326" s="207"/>
      <c r="F326" s="207"/>
      <c r="G326" s="207"/>
      <c r="H326" s="207"/>
    </row>
    <row r="327" spans="1:8" x14ac:dyDescent="0.25">
      <c r="A327" s="207"/>
      <c r="B327" s="207"/>
      <c r="C327" s="207"/>
      <c r="D327" s="207"/>
      <c r="E327" s="207"/>
      <c r="F327" s="207"/>
      <c r="G327" s="207"/>
      <c r="H327" s="207"/>
    </row>
    <row r="328" spans="1:8" x14ac:dyDescent="0.25">
      <c r="A328" s="207"/>
      <c r="B328" s="207"/>
      <c r="C328" s="207"/>
      <c r="D328" s="207"/>
      <c r="E328" s="207"/>
      <c r="F328" s="207"/>
      <c r="G328" s="207"/>
      <c r="H328" s="207"/>
    </row>
    <row r="329" spans="1:8" x14ac:dyDescent="0.25">
      <c r="A329" s="207"/>
      <c r="B329" s="207"/>
      <c r="C329" s="207"/>
      <c r="D329" s="207"/>
      <c r="E329" s="207"/>
      <c r="F329" s="207"/>
      <c r="G329" s="207"/>
      <c r="H329" s="207"/>
    </row>
    <row r="330" spans="1:8" x14ac:dyDescent="0.25">
      <c r="A330" s="207"/>
      <c r="B330" s="207"/>
      <c r="C330" s="207"/>
      <c r="D330" s="207"/>
      <c r="E330" s="207"/>
      <c r="F330" s="207"/>
      <c r="G330" s="207"/>
      <c r="H330" s="207"/>
    </row>
    <row r="331" spans="1:8" x14ac:dyDescent="0.25">
      <c r="A331" s="207"/>
      <c r="B331" s="207"/>
      <c r="C331" s="207"/>
      <c r="D331" s="207"/>
      <c r="E331" s="207"/>
      <c r="F331" s="207"/>
      <c r="G331" s="207"/>
      <c r="H331" s="207"/>
    </row>
    <row r="332" spans="1:8" x14ac:dyDescent="0.25">
      <c r="A332" s="207"/>
      <c r="B332" s="207"/>
      <c r="C332" s="207"/>
      <c r="D332" s="207"/>
      <c r="E332" s="207"/>
      <c r="F332" s="207"/>
      <c r="G332" s="207"/>
      <c r="H332" s="207"/>
    </row>
    <row r="333" spans="1:8" x14ac:dyDescent="0.25">
      <c r="A333" s="207"/>
      <c r="B333" s="207"/>
      <c r="C333" s="207"/>
      <c r="D333" s="207"/>
      <c r="E333" s="207"/>
      <c r="F333" s="207"/>
      <c r="G333" s="207"/>
      <c r="H333" s="207"/>
    </row>
    <row r="334" spans="1:8" x14ac:dyDescent="0.25">
      <c r="A334" s="207"/>
      <c r="B334" s="207"/>
      <c r="C334" s="207"/>
      <c r="D334" s="207"/>
      <c r="E334" s="207"/>
      <c r="F334" s="207"/>
      <c r="G334" s="207"/>
      <c r="H334" s="207"/>
    </row>
    <row r="335" spans="1:8" x14ac:dyDescent="0.25">
      <c r="A335" s="207"/>
      <c r="B335" s="207"/>
      <c r="C335" s="207"/>
      <c r="D335" s="207"/>
      <c r="E335" s="207"/>
      <c r="F335" s="207"/>
      <c r="G335" s="207"/>
      <c r="H335" s="207"/>
    </row>
    <row r="336" spans="1:8" x14ac:dyDescent="0.25">
      <c r="A336" s="207"/>
      <c r="B336" s="207"/>
      <c r="C336" s="207"/>
      <c r="D336" s="207"/>
      <c r="E336" s="207"/>
      <c r="F336" s="207"/>
      <c r="G336" s="207"/>
      <c r="H336" s="207"/>
    </row>
    <row r="337" spans="1:8" x14ac:dyDescent="0.25">
      <c r="A337" s="207"/>
      <c r="B337" s="207"/>
      <c r="C337" s="207"/>
      <c r="D337" s="207"/>
      <c r="E337" s="207"/>
      <c r="F337" s="207"/>
      <c r="G337" s="207"/>
      <c r="H337" s="207"/>
    </row>
    <row r="338" spans="1:8" x14ac:dyDescent="0.25">
      <c r="A338" s="207"/>
      <c r="B338" s="207"/>
      <c r="C338" s="207"/>
      <c r="D338" s="207"/>
      <c r="E338" s="207"/>
      <c r="F338" s="207"/>
      <c r="G338" s="207"/>
      <c r="H338" s="207"/>
    </row>
    <row r="339" spans="1:8" x14ac:dyDescent="0.25">
      <c r="A339" s="207"/>
      <c r="B339" s="207"/>
      <c r="C339" s="207"/>
      <c r="D339" s="207"/>
      <c r="E339" s="207"/>
      <c r="F339" s="207"/>
      <c r="G339" s="207"/>
      <c r="H339" s="207"/>
    </row>
    <row r="340" spans="1:8" x14ac:dyDescent="0.25">
      <c r="A340" s="207"/>
      <c r="B340" s="207"/>
      <c r="C340" s="207"/>
      <c r="D340" s="207"/>
      <c r="E340" s="207"/>
      <c r="F340" s="207"/>
      <c r="G340" s="207"/>
      <c r="H340" s="207"/>
    </row>
    <row r="341" spans="1:8" x14ac:dyDescent="0.25">
      <c r="A341" s="207"/>
      <c r="B341" s="207"/>
      <c r="C341" s="207"/>
      <c r="D341" s="207"/>
      <c r="E341" s="207"/>
      <c r="F341" s="207"/>
      <c r="G341" s="207"/>
      <c r="H341" s="207"/>
    </row>
    <row r="342" spans="1:8" x14ac:dyDescent="0.25">
      <c r="A342" s="207"/>
      <c r="B342" s="207"/>
      <c r="C342" s="207"/>
      <c r="D342" s="207"/>
      <c r="E342" s="207"/>
      <c r="F342" s="207"/>
      <c r="G342" s="207"/>
      <c r="H342" s="207"/>
    </row>
    <row r="343" spans="1:8" x14ac:dyDescent="0.25">
      <c r="A343" s="207"/>
      <c r="B343" s="207"/>
      <c r="C343" s="207"/>
      <c r="D343" s="207"/>
      <c r="E343" s="207"/>
      <c r="F343" s="207"/>
      <c r="G343" s="207"/>
      <c r="H343" s="207"/>
    </row>
    <row r="344" spans="1:8" x14ac:dyDescent="0.25">
      <c r="A344" s="207"/>
      <c r="B344" s="207"/>
      <c r="C344" s="207"/>
      <c r="D344" s="207"/>
      <c r="E344" s="207"/>
      <c r="F344" s="207"/>
      <c r="G344" s="207"/>
      <c r="H344" s="207"/>
    </row>
    <row r="345" spans="1:8" x14ac:dyDescent="0.25">
      <c r="A345" s="207"/>
      <c r="B345" s="207"/>
      <c r="C345" s="207"/>
      <c r="D345" s="207"/>
      <c r="E345" s="207"/>
      <c r="F345" s="207"/>
      <c r="G345" s="207"/>
      <c r="H345" s="207"/>
    </row>
    <row r="346" spans="1:8" x14ac:dyDescent="0.25">
      <c r="A346" s="207"/>
      <c r="B346" s="207"/>
      <c r="C346" s="207"/>
      <c r="D346" s="207"/>
      <c r="E346" s="207"/>
      <c r="F346" s="207"/>
      <c r="G346" s="207"/>
      <c r="H346" s="207"/>
    </row>
    <row r="347" spans="1:8" x14ac:dyDescent="0.25">
      <c r="A347" s="207"/>
      <c r="B347" s="207"/>
      <c r="C347" s="207"/>
      <c r="D347" s="207"/>
      <c r="E347" s="207"/>
      <c r="F347" s="207"/>
      <c r="G347" s="207"/>
      <c r="H347" s="207"/>
    </row>
    <row r="348" spans="1:8" x14ac:dyDescent="0.25">
      <c r="A348" s="207"/>
      <c r="B348" s="207"/>
      <c r="C348" s="207"/>
      <c r="D348" s="207"/>
      <c r="E348" s="207"/>
      <c r="F348" s="207"/>
      <c r="G348" s="207"/>
      <c r="H348" s="207"/>
    </row>
    <row r="349" spans="1:8" x14ac:dyDescent="0.25">
      <c r="A349" s="207"/>
      <c r="B349" s="207"/>
      <c r="C349" s="207"/>
      <c r="D349" s="207"/>
      <c r="E349" s="207"/>
      <c r="F349" s="207"/>
      <c r="G349" s="207"/>
      <c r="H349" s="207"/>
    </row>
    <row r="350" spans="1:8" x14ac:dyDescent="0.25">
      <c r="A350" s="207"/>
      <c r="B350" s="207"/>
      <c r="C350" s="207"/>
      <c r="D350" s="207"/>
      <c r="E350" s="207"/>
      <c r="F350" s="207"/>
      <c r="G350" s="207"/>
      <c r="H350" s="207"/>
    </row>
    <row r="351" spans="1:8" x14ac:dyDescent="0.25">
      <c r="A351" s="207"/>
      <c r="B351" s="207"/>
      <c r="C351" s="207"/>
      <c r="D351" s="207"/>
      <c r="E351" s="207"/>
      <c r="F351" s="207"/>
      <c r="G351" s="207"/>
      <c r="H351" s="207"/>
    </row>
    <row r="352" spans="1:8" x14ac:dyDescent="0.25">
      <c r="A352" s="207"/>
      <c r="B352" s="207"/>
      <c r="C352" s="207"/>
      <c r="D352" s="207"/>
      <c r="E352" s="207"/>
      <c r="F352" s="207"/>
      <c r="G352" s="207"/>
      <c r="H352" s="207"/>
    </row>
    <row r="353" spans="1:8" x14ac:dyDescent="0.25">
      <c r="A353" s="207"/>
      <c r="B353" s="207"/>
      <c r="C353" s="207"/>
      <c r="D353" s="207"/>
      <c r="E353" s="207"/>
      <c r="F353" s="207"/>
      <c r="G353" s="207"/>
      <c r="H353" s="207"/>
    </row>
    <row r="354" spans="1:8" x14ac:dyDescent="0.25">
      <c r="A354" s="207"/>
      <c r="B354" s="207"/>
      <c r="C354" s="207"/>
      <c r="D354" s="207"/>
      <c r="E354" s="207"/>
      <c r="F354" s="207"/>
      <c r="G354" s="207"/>
      <c r="H354" s="207"/>
    </row>
    <row r="355" spans="1:8" x14ac:dyDescent="0.25">
      <c r="A355" s="207"/>
      <c r="B355" s="207"/>
      <c r="C355" s="207"/>
      <c r="D355" s="207"/>
      <c r="E355" s="207"/>
      <c r="F355" s="207"/>
      <c r="G355" s="207"/>
      <c r="H355" s="207"/>
    </row>
    <row r="356" spans="1:8" x14ac:dyDescent="0.25">
      <c r="A356" s="207"/>
      <c r="B356" s="207"/>
      <c r="C356" s="207"/>
      <c r="D356" s="207"/>
      <c r="E356" s="207"/>
      <c r="F356" s="207"/>
      <c r="G356" s="207"/>
      <c r="H356" s="207"/>
    </row>
    <row r="357" spans="1:8" x14ac:dyDescent="0.25">
      <c r="A357" s="207"/>
      <c r="B357" s="207"/>
      <c r="C357" s="207"/>
      <c r="D357" s="207"/>
      <c r="E357" s="207"/>
      <c r="F357" s="207"/>
      <c r="G357" s="207"/>
      <c r="H357" s="207"/>
    </row>
    <row r="358" spans="1:8" x14ac:dyDescent="0.25">
      <c r="A358" s="207"/>
      <c r="B358" s="207"/>
      <c r="C358" s="207"/>
      <c r="D358" s="207"/>
      <c r="E358" s="207"/>
      <c r="F358" s="207"/>
      <c r="G358" s="207"/>
      <c r="H358" s="207"/>
    </row>
    <row r="359" spans="1:8" x14ac:dyDescent="0.25">
      <c r="A359" s="207"/>
      <c r="B359" s="207"/>
      <c r="C359" s="207"/>
      <c r="D359" s="207"/>
      <c r="E359" s="207"/>
      <c r="F359" s="207"/>
      <c r="G359" s="207"/>
      <c r="H359" s="207"/>
    </row>
    <row r="360" spans="1:8" x14ac:dyDescent="0.25">
      <c r="A360" s="207"/>
      <c r="B360" s="207"/>
      <c r="C360" s="207"/>
      <c r="D360" s="207"/>
      <c r="E360" s="207"/>
      <c r="F360" s="207"/>
      <c r="G360" s="207"/>
      <c r="H360" s="207"/>
    </row>
    <row r="361" spans="1:8" x14ac:dyDescent="0.25">
      <c r="A361" s="207"/>
      <c r="B361" s="207"/>
      <c r="C361" s="207"/>
      <c r="D361" s="207"/>
      <c r="E361" s="207"/>
      <c r="F361" s="207"/>
      <c r="G361" s="207"/>
      <c r="H361" s="207"/>
    </row>
    <row r="362" spans="1:8" x14ac:dyDescent="0.25">
      <c r="A362" s="207"/>
      <c r="B362" s="207"/>
      <c r="C362" s="207"/>
      <c r="D362" s="207"/>
      <c r="E362" s="207"/>
      <c r="F362" s="207"/>
      <c r="G362" s="207"/>
      <c r="H362" s="207"/>
    </row>
    <row r="363" spans="1:8" x14ac:dyDescent="0.25">
      <c r="A363" s="207"/>
      <c r="B363" s="207"/>
      <c r="C363" s="207"/>
      <c r="D363" s="207"/>
      <c r="E363" s="207"/>
      <c r="F363" s="207"/>
      <c r="G363" s="207"/>
      <c r="H363" s="207"/>
    </row>
    <row r="364" spans="1:8" x14ac:dyDescent="0.25">
      <c r="A364" s="207"/>
      <c r="B364" s="207"/>
      <c r="C364" s="207"/>
      <c r="D364" s="207"/>
      <c r="E364" s="207"/>
      <c r="F364" s="207"/>
      <c r="G364" s="207"/>
      <c r="H364" s="207"/>
    </row>
    <row r="365" spans="1:8" x14ac:dyDescent="0.25">
      <c r="A365" s="207"/>
      <c r="B365" s="207"/>
      <c r="C365" s="207"/>
      <c r="D365" s="207"/>
      <c r="E365" s="207"/>
      <c r="F365" s="207"/>
      <c r="G365" s="207"/>
      <c r="H365" s="207"/>
    </row>
    <row r="366" spans="1:8" x14ac:dyDescent="0.25">
      <c r="A366" s="207"/>
      <c r="B366" s="207"/>
      <c r="C366" s="207"/>
      <c r="D366" s="207"/>
      <c r="E366" s="207"/>
      <c r="F366" s="207"/>
      <c r="G366" s="207"/>
      <c r="H366" s="207"/>
    </row>
    <row r="367" spans="1:8" x14ac:dyDescent="0.25">
      <c r="A367" s="207"/>
      <c r="B367" s="207"/>
      <c r="C367" s="207"/>
      <c r="D367" s="207"/>
      <c r="E367" s="207"/>
      <c r="F367" s="207"/>
      <c r="G367" s="207"/>
      <c r="H367" s="207"/>
    </row>
    <row r="368" spans="1:8" x14ac:dyDescent="0.25">
      <c r="A368" s="207"/>
      <c r="B368" s="207"/>
      <c r="C368" s="207"/>
      <c r="D368" s="207"/>
      <c r="E368" s="207"/>
      <c r="F368" s="207"/>
      <c r="G368" s="207"/>
      <c r="H368" s="207"/>
    </row>
    <row r="369" spans="1:8" x14ac:dyDescent="0.25">
      <c r="A369" s="207"/>
      <c r="B369" s="207"/>
      <c r="C369" s="207"/>
      <c r="D369" s="207"/>
      <c r="E369" s="207"/>
      <c r="F369" s="207"/>
      <c r="G369" s="207"/>
      <c r="H369" s="207"/>
    </row>
    <row r="370" spans="1:8" x14ac:dyDescent="0.25">
      <c r="A370" s="207"/>
      <c r="B370" s="207"/>
      <c r="C370" s="207"/>
      <c r="D370" s="207"/>
      <c r="E370" s="207"/>
      <c r="F370" s="207"/>
      <c r="G370" s="207"/>
      <c r="H370" s="207"/>
    </row>
    <row r="371" spans="1:8" x14ac:dyDescent="0.25">
      <c r="A371" s="207"/>
      <c r="B371" s="207"/>
      <c r="C371" s="207"/>
      <c r="D371" s="207"/>
      <c r="E371" s="207"/>
      <c r="F371" s="207"/>
      <c r="G371" s="207"/>
      <c r="H371" s="207"/>
    </row>
    <row r="372" spans="1:8" x14ac:dyDescent="0.25">
      <c r="A372" s="207"/>
      <c r="B372" s="207"/>
      <c r="C372" s="207"/>
      <c r="D372" s="207"/>
      <c r="E372" s="207"/>
      <c r="F372" s="207"/>
      <c r="G372" s="207"/>
      <c r="H372" s="207"/>
    </row>
    <row r="373" spans="1:8" x14ac:dyDescent="0.25">
      <c r="A373" s="207"/>
      <c r="B373" s="207"/>
      <c r="C373" s="207"/>
      <c r="D373" s="207"/>
      <c r="E373" s="207"/>
      <c r="F373" s="207"/>
      <c r="G373" s="207"/>
      <c r="H373" s="207"/>
    </row>
    <row r="374" spans="1:8" x14ac:dyDescent="0.25">
      <c r="A374" s="207"/>
      <c r="B374" s="207"/>
      <c r="C374" s="207"/>
      <c r="D374" s="207"/>
      <c r="E374" s="207"/>
      <c r="F374" s="207"/>
      <c r="G374" s="207"/>
      <c r="H374" s="207"/>
    </row>
    <row r="375" spans="1:8" x14ac:dyDescent="0.25">
      <c r="A375" s="207"/>
      <c r="B375" s="207"/>
      <c r="C375" s="207"/>
      <c r="D375" s="207"/>
      <c r="E375" s="207"/>
      <c r="F375" s="207"/>
      <c r="G375" s="207"/>
      <c r="H375" s="207"/>
    </row>
    <row r="376" spans="1:8" x14ac:dyDescent="0.25">
      <c r="A376" s="207"/>
      <c r="B376" s="207"/>
      <c r="C376" s="207"/>
      <c r="D376" s="207"/>
      <c r="E376" s="207"/>
      <c r="F376" s="207"/>
      <c r="G376" s="207"/>
      <c r="H376" s="207"/>
    </row>
    <row r="377" spans="1:8" x14ac:dyDescent="0.25">
      <c r="A377" s="207"/>
      <c r="B377" s="207"/>
      <c r="C377" s="207"/>
      <c r="D377" s="207"/>
      <c r="E377" s="207"/>
      <c r="F377" s="207"/>
      <c r="G377" s="207"/>
      <c r="H377" s="207"/>
    </row>
    <row r="378" spans="1:8" x14ac:dyDescent="0.25">
      <c r="A378" s="207"/>
      <c r="B378" s="207"/>
      <c r="C378" s="207"/>
      <c r="D378" s="207"/>
      <c r="E378" s="207"/>
      <c r="F378" s="207"/>
      <c r="G378" s="207"/>
      <c r="H378" s="207"/>
    </row>
    <row r="379" spans="1:8" x14ac:dyDescent="0.25">
      <c r="A379" s="207"/>
      <c r="B379" s="207"/>
      <c r="C379" s="207"/>
      <c r="D379" s="207"/>
      <c r="E379" s="207"/>
      <c r="F379" s="207"/>
      <c r="G379" s="207"/>
      <c r="H379" s="207"/>
    </row>
    <row r="380" spans="1:8" x14ac:dyDescent="0.25">
      <c r="A380" s="207"/>
      <c r="B380" s="207"/>
      <c r="C380" s="207"/>
      <c r="D380" s="207"/>
      <c r="E380" s="207"/>
      <c r="F380" s="207"/>
      <c r="G380" s="207"/>
      <c r="H380" s="207"/>
    </row>
    <row r="381" spans="1:8" x14ac:dyDescent="0.25">
      <c r="A381" s="207"/>
      <c r="B381" s="207"/>
      <c r="C381" s="207"/>
      <c r="D381" s="207"/>
      <c r="E381" s="207"/>
      <c r="F381" s="207"/>
      <c r="G381" s="207"/>
      <c r="H381" s="207"/>
    </row>
    <row r="382" spans="1:8" x14ac:dyDescent="0.25">
      <c r="A382" s="207"/>
      <c r="B382" s="207"/>
      <c r="C382" s="207"/>
      <c r="D382" s="207"/>
      <c r="E382" s="207"/>
      <c r="F382" s="207"/>
      <c r="G382" s="207"/>
      <c r="H382" s="207"/>
    </row>
    <row r="383" spans="1:8" x14ac:dyDescent="0.25">
      <c r="A383" s="207"/>
      <c r="B383" s="207"/>
      <c r="C383" s="207"/>
      <c r="D383" s="207"/>
      <c r="E383" s="207"/>
      <c r="F383" s="207"/>
      <c r="G383" s="207"/>
      <c r="H383" s="207"/>
    </row>
    <row r="384" spans="1:8" x14ac:dyDescent="0.25">
      <c r="A384" s="207"/>
      <c r="B384" s="207"/>
      <c r="C384" s="207"/>
      <c r="D384" s="207"/>
      <c r="E384" s="207"/>
      <c r="F384" s="207"/>
      <c r="G384" s="207"/>
      <c r="H384" s="207"/>
    </row>
    <row r="385" spans="1:8" x14ac:dyDescent="0.25">
      <c r="A385" s="207"/>
      <c r="B385" s="207"/>
      <c r="C385" s="207"/>
      <c r="D385" s="207"/>
      <c r="E385" s="207"/>
      <c r="F385" s="207"/>
      <c r="G385" s="207"/>
      <c r="H385" s="207"/>
    </row>
    <row r="386" spans="1:8" x14ac:dyDescent="0.25">
      <c r="A386" s="207"/>
      <c r="B386" s="207"/>
      <c r="C386" s="207"/>
      <c r="D386" s="207"/>
      <c r="E386" s="207"/>
      <c r="F386" s="207"/>
      <c r="G386" s="207"/>
      <c r="H386" s="207"/>
    </row>
    <row r="387" spans="1:8" x14ac:dyDescent="0.25">
      <c r="A387" s="207"/>
      <c r="B387" s="207"/>
      <c r="C387" s="207"/>
      <c r="D387" s="207"/>
      <c r="E387" s="207"/>
      <c r="F387" s="207"/>
      <c r="G387" s="207"/>
      <c r="H387" s="207"/>
    </row>
    <row r="388" spans="1:8" x14ac:dyDescent="0.25">
      <c r="A388" s="207"/>
      <c r="B388" s="207"/>
      <c r="C388" s="207"/>
      <c r="D388" s="207"/>
      <c r="E388" s="207"/>
      <c r="F388" s="207"/>
      <c r="G388" s="207"/>
      <c r="H388" s="207"/>
    </row>
    <row r="389" spans="1:8" x14ac:dyDescent="0.25">
      <c r="A389" s="207"/>
      <c r="B389" s="207"/>
      <c r="C389" s="207"/>
      <c r="D389" s="207"/>
      <c r="E389" s="207"/>
      <c r="F389" s="207"/>
      <c r="G389" s="207"/>
      <c r="H389" s="207"/>
    </row>
    <row r="390" spans="1:8" x14ac:dyDescent="0.25">
      <c r="A390" s="207"/>
      <c r="B390" s="207"/>
      <c r="C390" s="207"/>
      <c r="D390" s="207"/>
      <c r="E390" s="207"/>
      <c r="F390" s="207"/>
      <c r="G390" s="207"/>
      <c r="H390" s="207"/>
    </row>
    <row r="391" spans="1:8" x14ac:dyDescent="0.25">
      <c r="A391" s="207"/>
      <c r="B391" s="207"/>
      <c r="C391" s="207"/>
      <c r="D391" s="207"/>
      <c r="E391" s="207"/>
      <c r="F391" s="207"/>
      <c r="G391" s="207"/>
      <c r="H391" s="207"/>
    </row>
    <row r="392" spans="1:8" x14ac:dyDescent="0.25">
      <c r="A392" s="207"/>
      <c r="B392" s="207"/>
      <c r="C392" s="207"/>
      <c r="D392" s="207"/>
      <c r="E392" s="207"/>
      <c r="F392" s="207"/>
      <c r="G392" s="207"/>
      <c r="H392" s="207"/>
    </row>
    <row r="393" spans="1:8" x14ac:dyDescent="0.25">
      <c r="A393" s="207"/>
      <c r="B393" s="207"/>
      <c r="C393" s="207"/>
      <c r="D393" s="207"/>
      <c r="E393" s="207"/>
      <c r="F393" s="207"/>
      <c r="G393" s="207"/>
      <c r="H393" s="207"/>
    </row>
    <row r="394" spans="1:8" x14ac:dyDescent="0.25">
      <c r="A394" s="207"/>
      <c r="B394" s="207"/>
      <c r="C394" s="207"/>
      <c r="D394" s="207"/>
      <c r="E394" s="207"/>
      <c r="F394" s="207"/>
      <c r="G394" s="207"/>
      <c r="H394" s="207"/>
    </row>
    <row r="395" spans="1:8" x14ac:dyDescent="0.25">
      <c r="A395" s="207"/>
      <c r="B395" s="207"/>
      <c r="C395" s="207"/>
      <c r="D395" s="207"/>
      <c r="E395" s="207"/>
      <c r="F395" s="207"/>
      <c r="G395" s="207"/>
      <c r="H395" s="207"/>
    </row>
    <row r="396" spans="1:8" x14ac:dyDescent="0.25">
      <c r="A396" s="207"/>
      <c r="B396" s="207"/>
      <c r="C396" s="207"/>
      <c r="D396" s="207"/>
      <c r="E396" s="207"/>
      <c r="F396" s="207"/>
      <c r="G396" s="207"/>
      <c r="H396" s="207"/>
    </row>
    <row r="397" spans="1:8" x14ac:dyDescent="0.25">
      <c r="A397" s="207"/>
      <c r="B397" s="207"/>
      <c r="C397" s="207"/>
      <c r="D397" s="207"/>
      <c r="E397" s="207"/>
      <c r="F397" s="207"/>
      <c r="G397" s="207"/>
      <c r="H397" s="207"/>
    </row>
    <row r="398" spans="1:8" x14ac:dyDescent="0.25">
      <c r="A398" s="207"/>
      <c r="B398" s="207"/>
      <c r="C398" s="207"/>
      <c r="D398" s="207"/>
      <c r="E398" s="207"/>
      <c r="F398" s="207"/>
      <c r="G398" s="207"/>
      <c r="H398" s="207"/>
    </row>
    <row r="399" spans="1:8" x14ac:dyDescent="0.25">
      <c r="A399" s="207"/>
      <c r="B399" s="207"/>
      <c r="C399" s="207"/>
      <c r="D399" s="207"/>
      <c r="E399" s="207"/>
      <c r="F399" s="207"/>
      <c r="G399" s="207"/>
      <c r="H399" s="207"/>
    </row>
    <row r="400" spans="1:8" x14ac:dyDescent="0.25">
      <c r="A400" s="207"/>
      <c r="B400" s="207"/>
      <c r="C400" s="207"/>
      <c r="D400" s="207"/>
      <c r="E400" s="207"/>
      <c r="F400" s="207"/>
      <c r="G400" s="207"/>
      <c r="H400" s="207"/>
    </row>
    <row r="401" spans="1:8" x14ac:dyDescent="0.25">
      <c r="A401" s="207"/>
      <c r="B401" s="207"/>
      <c r="C401" s="207"/>
      <c r="D401" s="207"/>
      <c r="E401" s="207"/>
      <c r="F401" s="207"/>
      <c r="G401" s="207"/>
      <c r="H401" s="207"/>
    </row>
    <row r="402" spans="1:8" x14ac:dyDescent="0.25">
      <c r="A402" s="207"/>
      <c r="B402" s="207"/>
      <c r="C402" s="207"/>
      <c r="D402" s="207"/>
      <c r="E402" s="207"/>
      <c r="F402" s="207"/>
      <c r="G402" s="207"/>
      <c r="H402" s="207"/>
    </row>
    <row r="403" spans="1:8" x14ac:dyDescent="0.25">
      <c r="A403" s="207"/>
      <c r="B403" s="207"/>
      <c r="C403" s="207"/>
      <c r="D403" s="207"/>
      <c r="E403" s="207"/>
      <c r="F403" s="207"/>
      <c r="G403" s="207"/>
      <c r="H403" s="207"/>
    </row>
    <row r="404" spans="1:8" x14ac:dyDescent="0.25">
      <c r="A404" s="207"/>
      <c r="B404" s="207"/>
      <c r="C404" s="207"/>
      <c r="D404" s="207"/>
      <c r="E404" s="207"/>
      <c r="F404" s="207"/>
      <c r="G404" s="207"/>
      <c r="H404" s="207"/>
    </row>
    <row r="405" spans="1:8" x14ac:dyDescent="0.25">
      <c r="A405" s="207"/>
      <c r="B405" s="207"/>
      <c r="C405" s="207"/>
      <c r="D405" s="207"/>
      <c r="E405" s="207"/>
      <c r="F405" s="207"/>
      <c r="G405" s="207"/>
      <c r="H405" s="207"/>
    </row>
    <row r="406" spans="1:8" x14ac:dyDescent="0.25">
      <c r="A406" s="207"/>
      <c r="B406" s="207"/>
      <c r="C406" s="207"/>
      <c r="D406" s="207"/>
      <c r="E406" s="207"/>
      <c r="F406" s="207"/>
      <c r="G406" s="207"/>
      <c r="H406" s="207"/>
    </row>
    <row r="407" spans="1:8" x14ac:dyDescent="0.25">
      <c r="A407" s="207"/>
      <c r="B407" s="207"/>
      <c r="C407" s="207"/>
      <c r="D407" s="207"/>
      <c r="E407" s="207"/>
      <c r="F407" s="207"/>
      <c r="G407" s="207"/>
      <c r="H407" s="207"/>
    </row>
    <row r="408" spans="1:8" x14ac:dyDescent="0.25">
      <c r="A408" s="207"/>
      <c r="B408" s="207"/>
      <c r="C408" s="207"/>
      <c r="D408" s="207"/>
      <c r="E408" s="207"/>
      <c r="F408" s="207"/>
      <c r="G408" s="207"/>
      <c r="H408" s="207"/>
    </row>
    <row r="409" spans="1:8" x14ac:dyDescent="0.25">
      <c r="A409" s="207"/>
      <c r="B409" s="207"/>
      <c r="C409" s="207"/>
      <c r="D409" s="207"/>
      <c r="E409" s="207"/>
      <c r="F409" s="207"/>
      <c r="G409" s="207"/>
      <c r="H409" s="207"/>
    </row>
    <row r="410" spans="1:8" x14ac:dyDescent="0.25">
      <c r="A410" s="207"/>
      <c r="B410" s="207"/>
      <c r="C410" s="207"/>
      <c r="D410" s="207"/>
      <c r="E410" s="207"/>
      <c r="F410" s="207"/>
      <c r="G410" s="207"/>
      <c r="H410" s="207"/>
    </row>
    <row r="411" spans="1:8" x14ac:dyDescent="0.25">
      <c r="A411" s="207"/>
      <c r="B411" s="207"/>
      <c r="C411" s="207"/>
      <c r="D411" s="207"/>
      <c r="E411" s="207"/>
      <c r="F411" s="207"/>
      <c r="G411" s="207"/>
      <c r="H411" s="207"/>
    </row>
    <row r="412" spans="1:8" x14ac:dyDescent="0.25">
      <c r="A412" s="207"/>
      <c r="B412" s="207"/>
      <c r="C412" s="207"/>
      <c r="D412" s="207"/>
      <c r="E412" s="207"/>
      <c r="F412" s="207"/>
      <c r="G412" s="207"/>
      <c r="H412" s="207"/>
    </row>
    <row r="413" spans="1:8" x14ac:dyDescent="0.25">
      <c r="A413" s="207"/>
      <c r="B413" s="207"/>
      <c r="C413" s="207"/>
      <c r="D413" s="207"/>
      <c r="E413" s="207"/>
      <c r="F413" s="207"/>
      <c r="G413" s="207"/>
      <c r="H413" s="207"/>
    </row>
    <row r="414" spans="1:8" x14ac:dyDescent="0.25">
      <c r="A414" s="207"/>
      <c r="B414" s="207"/>
      <c r="C414" s="207"/>
      <c r="D414" s="207"/>
      <c r="E414" s="207"/>
      <c r="F414" s="207"/>
      <c r="G414" s="207"/>
      <c r="H414" s="207"/>
    </row>
    <row r="415" spans="1:8" x14ac:dyDescent="0.25">
      <c r="A415" s="207"/>
      <c r="B415" s="207"/>
      <c r="C415" s="207"/>
      <c r="D415" s="207"/>
      <c r="E415" s="207"/>
      <c r="F415" s="207"/>
      <c r="G415" s="207"/>
      <c r="H415" s="207"/>
    </row>
    <row r="416" spans="1:8" x14ac:dyDescent="0.25">
      <c r="A416" s="207"/>
      <c r="B416" s="207"/>
      <c r="C416" s="207"/>
      <c r="D416" s="207"/>
      <c r="E416" s="207"/>
      <c r="F416" s="207"/>
      <c r="G416" s="207"/>
      <c r="H416" s="207"/>
    </row>
    <row r="417" spans="1:8" x14ac:dyDescent="0.25">
      <c r="A417" s="207"/>
      <c r="B417" s="207"/>
      <c r="C417" s="207"/>
      <c r="D417" s="207"/>
      <c r="E417" s="207"/>
      <c r="F417" s="207"/>
      <c r="G417" s="207"/>
      <c r="H417" s="207"/>
    </row>
    <row r="418" spans="1:8" x14ac:dyDescent="0.25">
      <c r="A418" s="207"/>
      <c r="B418" s="207"/>
      <c r="C418" s="207"/>
      <c r="D418" s="207"/>
      <c r="E418" s="207"/>
      <c r="F418" s="207"/>
      <c r="G418" s="207"/>
      <c r="H418" s="207"/>
    </row>
    <row r="419" spans="1:8" x14ac:dyDescent="0.25">
      <c r="A419" s="207"/>
      <c r="B419" s="207"/>
      <c r="C419" s="207"/>
      <c r="D419" s="207"/>
      <c r="E419" s="207"/>
      <c r="F419" s="207"/>
      <c r="G419" s="207"/>
      <c r="H419" s="207"/>
    </row>
    <row r="420" spans="1:8" x14ac:dyDescent="0.25">
      <c r="A420" s="207"/>
      <c r="B420" s="207"/>
      <c r="C420" s="207"/>
      <c r="D420" s="207"/>
      <c r="E420" s="207"/>
      <c r="F420" s="207"/>
      <c r="G420" s="207"/>
      <c r="H420" s="207"/>
    </row>
    <row r="421" spans="1:8" x14ac:dyDescent="0.25">
      <c r="A421" s="207"/>
      <c r="B421" s="207"/>
      <c r="C421" s="207"/>
      <c r="D421" s="207"/>
      <c r="E421" s="207"/>
      <c r="F421" s="207"/>
      <c r="G421" s="207"/>
      <c r="H421" s="207"/>
    </row>
    <row r="422" spans="1:8" x14ac:dyDescent="0.25">
      <c r="A422" s="207"/>
      <c r="B422" s="207"/>
      <c r="C422" s="207"/>
      <c r="D422" s="207"/>
      <c r="E422" s="207"/>
      <c r="F422" s="207"/>
      <c r="G422" s="207"/>
      <c r="H422" s="207"/>
    </row>
    <row r="423" spans="1:8" x14ac:dyDescent="0.25">
      <c r="A423" s="207"/>
      <c r="B423" s="207"/>
      <c r="C423" s="207"/>
      <c r="D423" s="207"/>
      <c r="E423" s="207"/>
      <c r="F423" s="207"/>
      <c r="G423" s="207"/>
      <c r="H423" s="207"/>
    </row>
    <row r="424" spans="1:8" x14ac:dyDescent="0.25">
      <c r="A424" s="207"/>
      <c r="B424" s="207"/>
      <c r="C424" s="207"/>
      <c r="D424" s="207"/>
      <c r="E424" s="207"/>
      <c r="F424" s="207"/>
      <c r="G424" s="207"/>
      <c r="H424" s="207"/>
    </row>
    <row r="425" spans="1:8" x14ac:dyDescent="0.25">
      <c r="A425" s="207"/>
      <c r="B425" s="207"/>
      <c r="C425" s="207"/>
      <c r="D425" s="207"/>
      <c r="E425" s="207"/>
      <c r="F425" s="207"/>
      <c r="G425" s="207"/>
      <c r="H425" s="207"/>
    </row>
    <row r="426" spans="1:8" x14ac:dyDescent="0.25">
      <c r="A426" s="207"/>
      <c r="B426" s="207"/>
      <c r="C426" s="207"/>
      <c r="D426" s="207"/>
      <c r="E426" s="207"/>
      <c r="F426" s="207"/>
      <c r="G426" s="207"/>
      <c r="H426" s="207"/>
    </row>
    <row r="427" spans="1:8" x14ac:dyDescent="0.25">
      <c r="A427" s="207"/>
      <c r="B427" s="207"/>
      <c r="C427" s="207"/>
      <c r="D427" s="207"/>
      <c r="E427" s="207"/>
      <c r="F427" s="207"/>
      <c r="G427" s="207"/>
      <c r="H427" s="207"/>
    </row>
    <row r="428" spans="1:8" x14ac:dyDescent="0.25">
      <c r="A428" s="207"/>
      <c r="B428" s="207"/>
      <c r="C428" s="207"/>
      <c r="D428" s="207"/>
      <c r="E428" s="207"/>
      <c r="F428" s="207"/>
      <c r="G428" s="207"/>
      <c r="H428" s="207"/>
    </row>
    <row r="429" spans="1:8" x14ac:dyDescent="0.25">
      <c r="A429" s="207"/>
      <c r="B429" s="207"/>
      <c r="C429" s="207"/>
      <c r="D429" s="207"/>
      <c r="E429" s="207"/>
      <c r="F429" s="207"/>
      <c r="G429" s="207"/>
      <c r="H429" s="207"/>
    </row>
    <row r="430" spans="1:8" x14ac:dyDescent="0.25">
      <c r="A430" s="207"/>
      <c r="B430" s="207"/>
      <c r="C430" s="207"/>
      <c r="D430" s="207"/>
      <c r="E430" s="207"/>
      <c r="F430" s="207"/>
      <c r="G430" s="207"/>
      <c r="H430" s="207"/>
    </row>
    <row r="431" spans="1:8" x14ac:dyDescent="0.25">
      <c r="A431" s="207"/>
      <c r="B431" s="207"/>
      <c r="C431" s="207"/>
      <c r="D431" s="207"/>
      <c r="E431" s="207"/>
      <c r="F431" s="207"/>
      <c r="G431" s="207"/>
      <c r="H431" s="207"/>
    </row>
    <row r="432" spans="1:8" x14ac:dyDescent="0.25">
      <c r="A432" s="207"/>
      <c r="B432" s="207"/>
      <c r="C432" s="207"/>
      <c r="D432" s="207"/>
      <c r="E432" s="207"/>
      <c r="F432" s="207"/>
      <c r="G432" s="207"/>
      <c r="H432" s="207"/>
    </row>
    <row r="433" spans="1:8" x14ac:dyDescent="0.25">
      <c r="A433" s="207"/>
      <c r="B433" s="207"/>
      <c r="C433" s="207"/>
      <c r="D433" s="207"/>
      <c r="E433" s="207"/>
      <c r="F433" s="207"/>
      <c r="G433" s="207"/>
      <c r="H433" s="207"/>
    </row>
    <row r="434" spans="1:8" x14ac:dyDescent="0.25">
      <c r="A434" s="207"/>
      <c r="B434" s="207"/>
      <c r="C434" s="207"/>
      <c r="D434" s="207"/>
      <c r="E434" s="207"/>
      <c r="F434" s="207"/>
      <c r="G434" s="207"/>
      <c r="H434" s="207"/>
    </row>
    <row r="435" spans="1:8" x14ac:dyDescent="0.25">
      <c r="A435" s="207"/>
      <c r="B435" s="207"/>
      <c r="C435" s="207"/>
      <c r="D435" s="207"/>
      <c r="E435" s="207"/>
      <c r="F435" s="207"/>
      <c r="G435" s="207"/>
      <c r="H435" s="207"/>
    </row>
    <row r="436" spans="1:8" x14ac:dyDescent="0.25">
      <c r="A436" s="207"/>
      <c r="B436" s="207"/>
      <c r="C436" s="207"/>
      <c r="D436" s="207"/>
      <c r="E436" s="207"/>
      <c r="F436" s="207"/>
      <c r="G436" s="207"/>
      <c r="H436" s="207"/>
    </row>
    <row r="437" spans="1:8" x14ac:dyDescent="0.25">
      <c r="A437" s="207"/>
      <c r="B437" s="207"/>
      <c r="C437" s="207"/>
      <c r="D437" s="207"/>
      <c r="E437" s="207"/>
      <c r="F437" s="207"/>
      <c r="G437" s="207"/>
      <c r="H437" s="207"/>
    </row>
    <row r="438" spans="1:8" x14ac:dyDescent="0.25">
      <c r="A438" s="207"/>
      <c r="B438" s="207"/>
      <c r="C438" s="207"/>
      <c r="D438" s="207"/>
      <c r="E438" s="207"/>
      <c r="F438" s="207"/>
      <c r="G438" s="207"/>
      <c r="H438" s="207"/>
    </row>
    <row r="439" spans="1:8" x14ac:dyDescent="0.25">
      <c r="A439" s="207"/>
      <c r="B439" s="207"/>
      <c r="C439" s="207"/>
      <c r="D439" s="207"/>
      <c r="E439" s="207"/>
      <c r="F439" s="207"/>
      <c r="G439" s="207"/>
      <c r="H439" s="207"/>
    </row>
    <row r="440" spans="1:8" x14ac:dyDescent="0.25">
      <c r="A440" s="207"/>
      <c r="B440" s="207"/>
      <c r="C440" s="207"/>
      <c r="D440" s="207"/>
      <c r="E440" s="207"/>
      <c r="F440" s="207"/>
      <c r="G440" s="207"/>
      <c r="H440" s="207"/>
    </row>
    <row r="441" spans="1:8" x14ac:dyDescent="0.25">
      <c r="A441" s="207"/>
      <c r="B441" s="207"/>
      <c r="C441" s="207"/>
      <c r="D441" s="207"/>
      <c r="E441" s="207"/>
      <c r="F441" s="207"/>
      <c r="G441" s="207"/>
      <c r="H441" s="207"/>
    </row>
    <row r="442" spans="1:8" x14ac:dyDescent="0.25">
      <c r="A442" s="207"/>
      <c r="B442" s="207"/>
      <c r="C442" s="207"/>
      <c r="D442" s="207"/>
      <c r="E442" s="207"/>
      <c r="F442" s="207"/>
      <c r="G442" s="207"/>
      <c r="H442" s="207"/>
    </row>
    <row r="443" spans="1:8" x14ac:dyDescent="0.25">
      <c r="A443" s="207"/>
      <c r="B443" s="207"/>
      <c r="C443" s="207"/>
      <c r="D443" s="207"/>
      <c r="E443" s="207"/>
      <c r="F443" s="207"/>
      <c r="G443" s="207"/>
      <c r="H443" s="207"/>
    </row>
    <row r="444" spans="1:8" x14ac:dyDescent="0.25">
      <c r="A444" s="207"/>
      <c r="B444" s="207"/>
      <c r="C444" s="207"/>
      <c r="D444" s="207"/>
      <c r="E444" s="207"/>
      <c r="F444" s="207"/>
      <c r="G444" s="207"/>
      <c r="H444" s="207"/>
    </row>
    <row r="445" spans="1:8" x14ac:dyDescent="0.25">
      <c r="A445" s="207"/>
      <c r="B445" s="207"/>
      <c r="C445" s="207"/>
      <c r="D445" s="207"/>
      <c r="E445" s="207"/>
      <c r="F445" s="207"/>
      <c r="G445" s="207"/>
      <c r="H445" s="207"/>
    </row>
    <row r="446" spans="1:8" x14ac:dyDescent="0.25">
      <c r="A446" s="207"/>
      <c r="B446" s="207"/>
      <c r="C446" s="207"/>
      <c r="D446" s="207"/>
      <c r="E446" s="207"/>
      <c r="F446" s="207"/>
      <c r="G446" s="207"/>
      <c r="H446" s="207"/>
    </row>
    <row r="447" spans="1:8" x14ac:dyDescent="0.25">
      <c r="A447" s="207"/>
      <c r="B447" s="207"/>
      <c r="C447" s="207"/>
      <c r="D447" s="207"/>
      <c r="E447" s="207"/>
      <c r="F447" s="207"/>
      <c r="G447" s="207"/>
      <c r="H447" s="207"/>
    </row>
    <row r="448" spans="1:8" x14ac:dyDescent="0.25">
      <c r="A448" s="207"/>
      <c r="B448" s="207"/>
      <c r="C448" s="207"/>
      <c r="D448" s="207"/>
      <c r="E448" s="207"/>
      <c r="F448" s="207"/>
      <c r="G448" s="207"/>
      <c r="H448" s="207"/>
    </row>
    <row r="449" spans="1:8" x14ac:dyDescent="0.25">
      <c r="A449" s="207"/>
      <c r="B449" s="207"/>
      <c r="C449" s="207"/>
      <c r="D449" s="207"/>
      <c r="E449" s="207"/>
      <c r="F449" s="207"/>
      <c r="G449" s="207"/>
      <c r="H449" s="207"/>
    </row>
    <row r="450" spans="1:8" x14ac:dyDescent="0.25">
      <c r="A450" s="207"/>
      <c r="B450" s="207"/>
      <c r="C450" s="207"/>
      <c r="D450" s="207"/>
      <c r="E450" s="207"/>
      <c r="F450" s="207"/>
      <c r="G450" s="207"/>
      <c r="H450" s="207"/>
    </row>
    <row r="451" spans="1:8" x14ac:dyDescent="0.25">
      <c r="A451" s="207"/>
      <c r="B451" s="207"/>
      <c r="C451" s="207"/>
      <c r="D451" s="207"/>
      <c r="E451" s="207"/>
      <c r="F451" s="207"/>
      <c r="G451" s="207"/>
      <c r="H451" s="207"/>
    </row>
    <row r="452" spans="1:8" x14ac:dyDescent="0.25">
      <c r="A452" s="207"/>
      <c r="B452" s="207"/>
      <c r="C452" s="207"/>
      <c r="D452" s="207"/>
      <c r="E452" s="207"/>
      <c r="F452" s="207"/>
      <c r="G452" s="207"/>
      <c r="H452" s="207"/>
    </row>
    <row r="453" spans="1:8" x14ac:dyDescent="0.25">
      <c r="A453" s="207"/>
      <c r="B453" s="207"/>
      <c r="C453" s="207"/>
      <c r="D453" s="207"/>
      <c r="E453" s="207"/>
      <c r="F453" s="207"/>
      <c r="G453" s="207"/>
      <c r="H453" s="207"/>
    </row>
    <row r="454" spans="1:8" x14ac:dyDescent="0.25">
      <c r="A454" s="207"/>
      <c r="B454" s="207"/>
      <c r="C454" s="207"/>
      <c r="D454" s="207"/>
      <c r="E454" s="207"/>
      <c r="F454" s="207"/>
      <c r="G454" s="207"/>
      <c r="H454" s="207"/>
    </row>
    <row r="455" spans="1:8" x14ac:dyDescent="0.25">
      <c r="A455" s="207"/>
      <c r="B455" s="207"/>
      <c r="C455" s="207"/>
      <c r="D455" s="207"/>
      <c r="E455" s="207"/>
      <c r="F455" s="207"/>
      <c r="G455" s="207"/>
      <c r="H455" s="207"/>
    </row>
    <row r="456" spans="1:8" x14ac:dyDescent="0.25">
      <c r="A456" s="207"/>
      <c r="B456" s="207"/>
      <c r="C456" s="207"/>
      <c r="D456" s="207"/>
      <c r="E456" s="207"/>
      <c r="F456" s="207"/>
      <c r="G456" s="207"/>
      <c r="H456" s="207"/>
    </row>
    <row r="457" spans="1:8" x14ac:dyDescent="0.25">
      <c r="A457" s="207"/>
      <c r="B457" s="207"/>
      <c r="C457" s="207"/>
      <c r="D457" s="207"/>
      <c r="E457" s="207"/>
      <c r="F457" s="207"/>
      <c r="G457" s="207"/>
      <c r="H457" s="207"/>
    </row>
    <row r="458" spans="1:8" x14ac:dyDescent="0.25">
      <c r="A458" s="207"/>
      <c r="B458" s="207"/>
      <c r="C458" s="207"/>
      <c r="D458" s="207"/>
      <c r="E458" s="207"/>
      <c r="F458" s="207"/>
      <c r="G458" s="207"/>
      <c r="H458" s="207"/>
    </row>
    <row r="459" spans="1:8" x14ac:dyDescent="0.25">
      <c r="A459" s="207"/>
      <c r="B459" s="207"/>
      <c r="C459" s="207"/>
      <c r="D459" s="207"/>
      <c r="E459" s="207"/>
      <c r="F459" s="207"/>
      <c r="G459" s="207"/>
      <c r="H459" s="207"/>
    </row>
    <row r="460" spans="1:8" x14ac:dyDescent="0.25">
      <c r="A460" s="207"/>
      <c r="B460" s="207"/>
      <c r="C460" s="207"/>
      <c r="D460" s="207"/>
      <c r="E460" s="207"/>
      <c r="F460" s="207"/>
      <c r="G460" s="207"/>
      <c r="H460" s="207"/>
    </row>
    <row r="461" spans="1:8" x14ac:dyDescent="0.25">
      <c r="A461" s="207"/>
      <c r="B461" s="207"/>
      <c r="C461" s="207"/>
      <c r="D461" s="207"/>
      <c r="E461" s="207"/>
      <c r="F461" s="207"/>
      <c r="G461" s="207"/>
      <c r="H461" s="207"/>
    </row>
    <row r="462" spans="1:8" x14ac:dyDescent="0.25">
      <c r="A462" s="207"/>
      <c r="B462" s="207"/>
      <c r="C462" s="207"/>
      <c r="D462" s="207"/>
      <c r="E462" s="207"/>
      <c r="F462" s="207"/>
      <c r="G462" s="207"/>
      <c r="H462" s="207"/>
    </row>
    <row r="463" spans="1:8" x14ac:dyDescent="0.25">
      <c r="A463" s="207"/>
      <c r="B463" s="207"/>
      <c r="C463" s="207"/>
      <c r="D463" s="207"/>
      <c r="E463" s="207"/>
      <c r="F463" s="207"/>
      <c r="G463" s="207"/>
      <c r="H463" s="207"/>
    </row>
    <row r="464" spans="1:8" x14ac:dyDescent="0.25">
      <c r="A464" s="207"/>
      <c r="B464" s="207"/>
      <c r="C464" s="207"/>
      <c r="D464" s="207"/>
      <c r="E464" s="207"/>
      <c r="F464" s="207"/>
      <c r="G464" s="207"/>
      <c r="H464" s="207"/>
    </row>
    <row r="465" spans="1:8" x14ac:dyDescent="0.25">
      <c r="A465" s="207"/>
      <c r="B465" s="207"/>
      <c r="C465" s="207"/>
      <c r="D465" s="207"/>
      <c r="E465" s="207"/>
      <c r="F465" s="207"/>
      <c r="G465" s="207"/>
      <c r="H465" s="207"/>
    </row>
    <row r="466" spans="1:8" x14ac:dyDescent="0.25">
      <c r="A466" s="207"/>
      <c r="B466" s="207"/>
      <c r="C466" s="207"/>
      <c r="D466" s="207"/>
      <c r="E466" s="207"/>
      <c r="F466" s="207"/>
      <c r="G466" s="207"/>
      <c r="H466" s="207"/>
    </row>
    <row r="467" spans="1:8" x14ac:dyDescent="0.25">
      <c r="A467" s="207"/>
      <c r="B467" s="207"/>
      <c r="C467" s="207"/>
      <c r="D467" s="207"/>
      <c r="E467" s="207"/>
      <c r="F467" s="207"/>
      <c r="G467" s="207"/>
      <c r="H467" s="207"/>
    </row>
    <row r="468" spans="1:8" x14ac:dyDescent="0.25">
      <c r="A468" s="207"/>
      <c r="B468" s="207"/>
      <c r="C468" s="207"/>
      <c r="D468" s="207"/>
      <c r="E468" s="207"/>
      <c r="F468" s="207"/>
      <c r="G468" s="207"/>
      <c r="H468" s="207"/>
    </row>
    <row r="469" spans="1:8" x14ac:dyDescent="0.25">
      <c r="A469" s="207"/>
      <c r="B469" s="207"/>
      <c r="C469" s="207"/>
      <c r="D469" s="207"/>
      <c r="E469" s="207"/>
      <c r="F469" s="207"/>
      <c r="G469" s="207"/>
      <c r="H469" s="207"/>
    </row>
    <row r="470" spans="1:8" x14ac:dyDescent="0.25">
      <c r="A470" s="207"/>
      <c r="B470" s="207"/>
      <c r="C470" s="207"/>
      <c r="D470" s="207"/>
      <c r="E470" s="207"/>
      <c r="F470" s="207"/>
      <c r="G470" s="207"/>
      <c r="H470" s="207"/>
    </row>
    <row r="471" spans="1:8" x14ac:dyDescent="0.25">
      <c r="A471" s="207"/>
      <c r="B471" s="207"/>
      <c r="C471" s="207"/>
      <c r="D471" s="207"/>
      <c r="E471" s="207"/>
      <c r="F471" s="207"/>
      <c r="G471" s="207"/>
      <c r="H471" s="207"/>
    </row>
    <row r="472" spans="1:8" x14ac:dyDescent="0.25">
      <c r="A472" s="207"/>
      <c r="B472" s="207"/>
      <c r="C472" s="207"/>
      <c r="D472" s="207"/>
      <c r="E472" s="207"/>
      <c r="F472" s="207"/>
      <c r="G472" s="207"/>
      <c r="H472" s="207"/>
    </row>
    <row r="473" spans="1:8" x14ac:dyDescent="0.25">
      <c r="A473" s="207"/>
      <c r="B473" s="207"/>
      <c r="C473" s="207"/>
      <c r="D473" s="207"/>
      <c r="E473" s="207"/>
      <c r="F473" s="207"/>
      <c r="G473" s="207"/>
      <c r="H473" s="207"/>
    </row>
    <row r="474" spans="1:8" x14ac:dyDescent="0.25">
      <c r="A474" s="207"/>
      <c r="B474" s="207"/>
      <c r="C474" s="207"/>
      <c r="D474" s="207"/>
      <c r="E474" s="207"/>
      <c r="F474" s="207"/>
      <c r="G474" s="207"/>
      <c r="H474" s="207"/>
    </row>
    <row r="475" spans="1:8" x14ac:dyDescent="0.25">
      <c r="A475" s="207"/>
      <c r="B475" s="207"/>
      <c r="C475" s="207"/>
      <c r="D475" s="207"/>
      <c r="E475" s="207"/>
      <c r="F475" s="207"/>
      <c r="G475" s="207"/>
      <c r="H475" s="207"/>
    </row>
    <row r="476" spans="1:8" x14ac:dyDescent="0.25">
      <c r="A476" s="207"/>
      <c r="B476" s="207"/>
      <c r="C476" s="207"/>
      <c r="D476" s="207"/>
      <c r="E476" s="207"/>
      <c r="F476" s="207"/>
      <c r="G476" s="207"/>
      <c r="H476" s="207"/>
    </row>
    <row r="477" spans="1:8" x14ac:dyDescent="0.25">
      <c r="A477" s="207"/>
      <c r="B477" s="207"/>
      <c r="C477" s="207"/>
      <c r="D477" s="207"/>
      <c r="E477" s="207"/>
      <c r="F477" s="207"/>
      <c r="G477" s="207"/>
      <c r="H477" s="207"/>
    </row>
    <row r="478" spans="1:8" x14ac:dyDescent="0.25">
      <c r="A478" s="207"/>
      <c r="B478" s="207"/>
      <c r="C478" s="207"/>
      <c r="D478" s="207"/>
      <c r="E478" s="207"/>
      <c r="F478" s="207"/>
      <c r="G478" s="207"/>
      <c r="H478" s="207"/>
    </row>
    <row r="479" spans="1:8" x14ac:dyDescent="0.25">
      <c r="A479" s="207"/>
      <c r="B479" s="207"/>
      <c r="C479" s="207"/>
      <c r="D479" s="207"/>
      <c r="E479" s="207"/>
      <c r="F479" s="207"/>
      <c r="G479" s="207"/>
      <c r="H479" s="207"/>
    </row>
    <row r="480" spans="1:8" x14ac:dyDescent="0.25">
      <c r="A480" s="207"/>
      <c r="B480" s="207"/>
      <c r="C480" s="207"/>
      <c r="D480" s="207"/>
      <c r="E480" s="207"/>
      <c r="F480" s="207"/>
      <c r="G480" s="207"/>
      <c r="H480" s="207"/>
    </row>
    <row r="481" spans="1:8" x14ac:dyDescent="0.25">
      <c r="A481" s="207"/>
      <c r="B481" s="207"/>
      <c r="C481" s="207"/>
      <c r="D481" s="207"/>
      <c r="E481" s="207"/>
      <c r="F481" s="207"/>
      <c r="G481" s="207"/>
      <c r="H481" s="207"/>
    </row>
    <row r="482" spans="1:8" x14ac:dyDescent="0.25">
      <c r="A482" s="207"/>
      <c r="B482" s="207"/>
      <c r="C482" s="207"/>
      <c r="D482" s="207"/>
      <c r="E482" s="207"/>
      <c r="F482" s="207"/>
      <c r="G482" s="207"/>
      <c r="H482" s="207"/>
    </row>
    <row r="483" spans="1:8" x14ac:dyDescent="0.25">
      <c r="A483" s="207"/>
      <c r="B483" s="207"/>
      <c r="C483" s="207"/>
      <c r="D483" s="207"/>
      <c r="E483" s="207"/>
      <c r="F483" s="207"/>
      <c r="G483" s="207"/>
      <c r="H483" s="207"/>
    </row>
    <row r="484" spans="1:8" x14ac:dyDescent="0.25">
      <c r="A484" s="207"/>
      <c r="B484" s="207"/>
      <c r="C484" s="207"/>
      <c r="D484" s="207"/>
      <c r="E484" s="207"/>
      <c r="F484" s="207"/>
      <c r="G484" s="207"/>
      <c r="H484" s="207"/>
    </row>
    <row r="485" spans="1:8" x14ac:dyDescent="0.25">
      <c r="A485" s="207"/>
      <c r="B485" s="207"/>
      <c r="C485" s="207"/>
      <c r="D485" s="207"/>
      <c r="E485" s="207"/>
      <c r="F485" s="207"/>
      <c r="G485" s="207"/>
      <c r="H485" s="207"/>
    </row>
    <row r="486" spans="1:8" x14ac:dyDescent="0.25">
      <c r="A486" s="207"/>
      <c r="B486" s="207"/>
      <c r="C486" s="207"/>
      <c r="D486" s="207"/>
      <c r="E486" s="207"/>
      <c r="F486" s="207"/>
      <c r="G486" s="207"/>
      <c r="H486" s="207"/>
    </row>
    <row r="487" spans="1:8" x14ac:dyDescent="0.25">
      <c r="A487" s="207"/>
      <c r="B487" s="207"/>
      <c r="C487" s="207"/>
      <c r="D487" s="207"/>
      <c r="E487" s="207"/>
      <c r="F487" s="207"/>
      <c r="G487" s="207"/>
      <c r="H487" s="207"/>
    </row>
    <row r="488" spans="1:8" x14ac:dyDescent="0.25">
      <c r="A488" s="207"/>
      <c r="B488" s="207"/>
      <c r="C488" s="207"/>
      <c r="D488" s="207"/>
      <c r="E488" s="207"/>
      <c r="F488" s="207"/>
      <c r="G488" s="207"/>
      <c r="H488" s="207"/>
    </row>
    <row r="489" spans="1:8" x14ac:dyDescent="0.25">
      <c r="A489" s="207"/>
      <c r="B489" s="207"/>
      <c r="C489" s="207"/>
      <c r="D489" s="207"/>
      <c r="E489" s="207"/>
      <c r="F489" s="207"/>
      <c r="G489" s="207"/>
      <c r="H489" s="207"/>
    </row>
    <row r="490" spans="1:8" x14ac:dyDescent="0.25">
      <c r="A490" s="207"/>
      <c r="B490" s="207"/>
      <c r="C490" s="207"/>
      <c r="D490" s="207"/>
      <c r="E490" s="207"/>
      <c r="F490" s="207"/>
      <c r="G490" s="207"/>
      <c r="H490" s="207"/>
    </row>
    <row r="491" spans="1:8" x14ac:dyDescent="0.25">
      <c r="A491" s="207"/>
      <c r="B491" s="207"/>
      <c r="C491" s="207"/>
      <c r="D491" s="207"/>
      <c r="E491" s="207"/>
      <c r="F491" s="207"/>
      <c r="G491" s="207"/>
      <c r="H491" s="207"/>
    </row>
    <row r="492" spans="1:8" x14ac:dyDescent="0.25">
      <c r="A492" s="207"/>
      <c r="B492" s="207"/>
      <c r="C492" s="207"/>
      <c r="D492" s="207"/>
      <c r="E492" s="207"/>
      <c r="F492" s="207"/>
      <c r="G492" s="207"/>
      <c r="H492" s="207"/>
    </row>
    <row r="493" spans="1:8" x14ac:dyDescent="0.25">
      <c r="A493" s="207"/>
      <c r="B493" s="207"/>
      <c r="C493" s="207"/>
      <c r="D493" s="207"/>
      <c r="E493" s="207"/>
      <c r="F493" s="207"/>
      <c r="G493" s="207"/>
      <c r="H493" s="207"/>
    </row>
    <row r="494" spans="1:8" x14ac:dyDescent="0.25">
      <c r="A494" s="207"/>
      <c r="B494" s="207"/>
      <c r="C494" s="207"/>
      <c r="D494" s="207"/>
      <c r="E494" s="207"/>
      <c r="F494" s="207"/>
      <c r="G494" s="207"/>
      <c r="H494" s="207"/>
    </row>
    <row r="495" spans="1:8" x14ac:dyDescent="0.25">
      <c r="A495" s="207"/>
      <c r="B495" s="207"/>
      <c r="C495" s="207"/>
      <c r="D495" s="207"/>
      <c r="E495" s="207"/>
      <c r="F495" s="207"/>
      <c r="G495" s="207"/>
      <c r="H495" s="207"/>
    </row>
    <row r="496" spans="1:8" x14ac:dyDescent="0.25">
      <c r="A496" s="207"/>
      <c r="B496" s="207"/>
      <c r="C496" s="207"/>
      <c r="D496" s="207"/>
      <c r="E496" s="207"/>
      <c r="F496" s="207"/>
      <c r="G496" s="207"/>
      <c r="H496" s="207"/>
    </row>
    <row r="497" spans="1:8" x14ac:dyDescent="0.25">
      <c r="A497" s="207"/>
      <c r="B497" s="207"/>
      <c r="C497" s="207"/>
      <c r="D497" s="207"/>
      <c r="E497" s="207"/>
      <c r="F497" s="207"/>
      <c r="G497" s="207"/>
      <c r="H497" s="207"/>
    </row>
    <row r="498" spans="1:8" x14ac:dyDescent="0.25">
      <c r="A498" s="207"/>
      <c r="B498" s="207"/>
      <c r="C498" s="207"/>
      <c r="D498" s="207"/>
      <c r="E498" s="207"/>
      <c r="F498" s="207"/>
      <c r="G498" s="207"/>
      <c r="H498" s="207"/>
    </row>
    <row r="499" spans="1:8" x14ac:dyDescent="0.25">
      <c r="A499" s="207"/>
      <c r="B499" s="207"/>
      <c r="C499" s="207"/>
      <c r="D499" s="207"/>
      <c r="E499" s="207"/>
      <c r="F499" s="207"/>
      <c r="G499" s="207"/>
      <c r="H499" s="207"/>
    </row>
    <row r="500" spans="1:8" x14ac:dyDescent="0.25">
      <c r="A500" s="207"/>
      <c r="B500" s="207"/>
      <c r="C500" s="207"/>
      <c r="D500" s="207"/>
      <c r="E500" s="207"/>
      <c r="F500" s="207"/>
      <c r="G500" s="207"/>
      <c r="H500" s="207"/>
    </row>
    <row r="501" spans="1:8" x14ac:dyDescent="0.25">
      <c r="A501" s="207"/>
      <c r="B501" s="207"/>
      <c r="C501" s="207"/>
      <c r="D501" s="207"/>
      <c r="E501" s="207"/>
      <c r="F501" s="207"/>
      <c r="G501" s="207"/>
      <c r="H501" s="207"/>
    </row>
    <row r="502" spans="1:8" x14ac:dyDescent="0.25">
      <c r="A502" s="207"/>
      <c r="B502" s="207"/>
      <c r="C502" s="207"/>
      <c r="D502" s="207"/>
      <c r="E502" s="207"/>
      <c r="F502" s="207"/>
      <c r="G502" s="207"/>
      <c r="H502" s="207"/>
    </row>
    <row r="503" spans="1:8" x14ac:dyDescent="0.25">
      <c r="A503" s="207"/>
      <c r="B503" s="207"/>
      <c r="C503" s="207"/>
      <c r="D503" s="207"/>
      <c r="E503" s="207"/>
      <c r="F503" s="207"/>
      <c r="G503" s="207"/>
      <c r="H503" s="207"/>
    </row>
    <row r="504" spans="1:8" x14ac:dyDescent="0.25">
      <c r="A504" s="207"/>
      <c r="B504" s="207"/>
      <c r="C504" s="207"/>
      <c r="D504" s="207"/>
      <c r="E504" s="207"/>
      <c r="F504" s="207"/>
      <c r="G504" s="207"/>
      <c r="H504" s="207"/>
    </row>
    <row r="505" spans="1:8" x14ac:dyDescent="0.25">
      <c r="A505" s="207"/>
      <c r="B505" s="207"/>
      <c r="C505" s="207"/>
      <c r="D505" s="207"/>
      <c r="E505" s="207"/>
      <c r="F505" s="207"/>
      <c r="G505" s="207"/>
      <c r="H505" s="207"/>
    </row>
    <row r="506" spans="1:8" x14ac:dyDescent="0.25">
      <c r="A506" s="207"/>
      <c r="B506" s="207"/>
      <c r="C506" s="207"/>
      <c r="D506" s="207"/>
      <c r="E506" s="207"/>
      <c r="F506" s="207"/>
      <c r="G506" s="207"/>
      <c r="H506" s="207"/>
    </row>
    <row r="507" spans="1:8" x14ac:dyDescent="0.25">
      <c r="A507" s="207"/>
      <c r="B507" s="207"/>
      <c r="C507" s="207"/>
      <c r="D507" s="207"/>
      <c r="E507" s="207"/>
      <c r="F507" s="207"/>
      <c r="G507" s="207"/>
      <c r="H507" s="207"/>
    </row>
    <row r="508" spans="1:8" x14ac:dyDescent="0.25">
      <c r="A508" s="207"/>
      <c r="B508" s="207"/>
      <c r="C508" s="207"/>
      <c r="D508" s="207"/>
      <c r="E508" s="207"/>
      <c r="F508" s="207"/>
      <c r="G508" s="207"/>
      <c r="H508" s="207"/>
    </row>
    <row r="509" spans="1:8" x14ac:dyDescent="0.25">
      <c r="A509" s="207"/>
      <c r="B509" s="207"/>
      <c r="C509" s="207"/>
      <c r="D509" s="207"/>
      <c r="E509" s="207"/>
      <c r="F509" s="207"/>
      <c r="G509" s="207"/>
      <c r="H509" s="207"/>
    </row>
    <row r="510" spans="1:8" x14ac:dyDescent="0.25">
      <c r="A510" s="207"/>
      <c r="B510" s="207"/>
      <c r="C510" s="207"/>
      <c r="D510" s="207"/>
      <c r="E510" s="207"/>
      <c r="F510" s="207"/>
      <c r="G510" s="207"/>
      <c r="H510" s="207"/>
    </row>
    <row r="511" spans="1:8" x14ac:dyDescent="0.25">
      <c r="A511" s="207"/>
      <c r="B511" s="207"/>
      <c r="C511" s="207"/>
      <c r="D511" s="207"/>
      <c r="E511" s="207"/>
      <c r="F511" s="207"/>
      <c r="G511" s="207"/>
      <c r="H511" s="207"/>
    </row>
    <row r="512" spans="1:8" x14ac:dyDescent="0.25">
      <c r="A512" s="207"/>
      <c r="B512" s="207"/>
      <c r="C512" s="207"/>
      <c r="D512" s="207"/>
      <c r="E512" s="207"/>
      <c r="F512" s="207"/>
      <c r="G512" s="207"/>
      <c r="H512" s="207"/>
    </row>
    <row r="513" spans="1:8" x14ac:dyDescent="0.25">
      <c r="A513" s="207"/>
      <c r="B513" s="207"/>
      <c r="C513" s="207"/>
      <c r="D513" s="207"/>
      <c r="E513" s="207"/>
      <c r="F513" s="207"/>
      <c r="G513" s="207"/>
      <c r="H513" s="207"/>
    </row>
    <row r="514" spans="1:8" x14ac:dyDescent="0.25">
      <c r="A514" s="207"/>
      <c r="B514" s="207"/>
      <c r="C514" s="207"/>
      <c r="D514" s="207"/>
      <c r="E514" s="207"/>
      <c r="F514" s="207"/>
      <c r="G514" s="207"/>
      <c r="H514" s="207"/>
    </row>
    <row r="515" spans="1:8" x14ac:dyDescent="0.25">
      <c r="A515" s="207"/>
      <c r="B515" s="207"/>
      <c r="C515" s="207"/>
      <c r="D515" s="207"/>
      <c r="E515" s="207"/>
      <c r="F515" s="207"/>
      <c r="G515" s="207"/>
      <c r="H515" s="207"/>
    </row>
    <row r="516" spans="1:8" x14ac:dyDescent="0.25">
      <c r="A516" s="207"/>
      <c r="B516" s="207"/>
      <c r="C516" s="207"/>
      <c r="D516" s="207"/>
      <c r="E516" s="207"/>
      <c r="F516" s="207"/>
      <c r="G516" s="207"/>
      <c r="H516" s="207"/>
    </row>
    <row r="517" spans="1:8" x14ac:dyDescent="0.25">
      <c r="A517" s="207"/>
      <c r="B517" s="207"/>
      <c r="C517" s="207"/>
      <c r="D517" s="207"/>
      <c r="E517" s="207"/>
      <c r="F517" s="207"/>
      <c r="G517" s="207"/>
      <c r="H517" s="207"/>
    </row>
    <row r="518" spans="1:8" x14ac:dyDescent="0.25">
      <c r="A518" s="207"/>
      <c r="B518" s="207"/>
      <c r="C518" s="207"/>
      <c r="D518" s="207"/>
      <c r="E518" s="207"/>
      <c r="F518" s="207"/>
      <c r="G518" s="207"/>
      <c r="H518" s="207"/>
    </row>
    <row r="519" spans="1:8" x14ac:dyDescent="0.25">
      <c r="A519" s="207"/>
      <c r="B519" s="207"/>
      <c r="C519" s="207"/>
      <c r="D519" s="207"/>
      <c r="E519" s="207"/>
      <c r="F519" s="207"/>
      <c r="G519" s="207"/>
      <c r="H519" s="207"/>
    </row>
    <row r="520" spans="1:8" x14ac:dyDescent="0.25">
      <c r="A520" s="207"/>
      <c r="B520" s="207"/>
      <c r="C520" s="207"/>
      <c r="D520" s="207"/>
      <c r="E520" s="207"/>
      <c r="F520" s="207"/>
      <c r="G520" s="207"/>
      <c r="H520" s="207"/>
    </row>
    <row r="521" spans="1:8" x14ac:dyDescent="0.25">
      <c r="A521" s="207"/>
      <c r="B521" s="207"/>
      <c r="C521" s="207"/>
      <c r="D521" s="207"/>
      <c r="E521" s="207"/>
      <c r="F521" s="207"/>
      <c r="G521" s="207"/>
      <c r="H521" s="207"/>
    </row>
    <row r="522" spans="1:8" x14ac:dyDescent="0.25">
      <c r="A522" s="207"/>
      <c r="B522" s="207"/>
      <c r="C522" s="207"/>
      <c r="D522" s="207"/>
      <c r="E522" s="207"/>
      <c r="F522" s="207"/>
      <c r="G522" s="207"/>
      <c r="H522" s="207"/>
    </row>
    <row r="523" spans="1:8" x14ac:dyDescent="0.25">
      <c r="A523" s="207"/>
      <c r="B523" s="207"/>
      <c r="C523" s="207"/>
      <c r="D523" s="207"/>
      <c r="E523" s="207"/>
      <c r="F523" s="207"/>
      <c r="G523" s="207"/>
      <c r="H523" s="207"/>
    </row>
    <row r="524" spans="1:8" x14ac:dyDescent="0.25">
      <c r="A524" s="207"/>
      <c r="B524" s="207"/>
      <c r="C524" s="207"/>
      <c r="D524" s="207"/>
      <c r="E524" s="207"/>
      <c r="F524" s="207"/>
      <c r="G524" s="207"/>
      <c r="H524" s="207"/>
    </row>
    <row r="525" spans="1:8" x14ac:dyDescent="0.25">
      <c r="A525" s="207"/>
      <c r="B525" s="207"/>
      <c r="C525" s="207"/>
      <c r="D525" s="207"/>
      <c r="E525" s="207"/>
      <c r="F525" s="207"/>
      <c r="G525" s="207"/>
      <c r="H525" s="207"/>
    </row>
    <row r="526" spans="1:8" x14ac:dyDescent="0.25">
      <c r="A526" s="207"/>
      <c r="B526" s="207"/>
      <c r="C526" s="207"/>
      <c r="D526" s="207"/>
      <c r="E526" s="207"/>
      <c r="F526" s="207"/>
      <c r="G526" s="207"/>
      <c r="H526" s="207"/>
    </row>
    <row r="527" spans="1:8" x14ac:dyDescent="0.25">
      <c r="A527" s="207"/>
      <c r="B527" s="207"/>
      <c r="C527" s="207"/>
      <c r="D527" s="207"/>
      <c r="E527" s="207"/>
      <c r="F527" s="207"/>
      <c r="G527" s="207"/>
      <c r="H527" s="207"/>
    </row>
    <row r="528" spans="1:8" x14ac:dyDescent="0.25">
      <c r="A528" s="207"/>
      <c r="B528" s="207"/>
      <c r="C528" s="207"/>
      <c r="D528" s="207"/>
      <c r="E528" s="207"/>
      <c r="F528" s="207"/>
      <c r="G528" s="207"/>
      <c r="H528" s="207"/>
    </row>
    <row r="529" spans="1:8" x14ac:dyDescent="0.25">
      <c r="A529" s="207"/>
      <c r="B529" s="207"/>
      <c r="C529" s="207"/>
      <c r="D529" s="207"/>
      <c r="E529" s="207"/>
      <c r="F529" s="207"/>
      <c r="G529" s="207"/>
      <c r="H529" s="207"/>
    </row>
    <row r="530" spans="1:8" x14ac:dyDescent="0.25">
      <c r="A530" s="207"/>
      <c r="B530" s="207"/>
      <c r="C530" s="207"/>
      <c r="D530" s="207"/>
      <c r="E530" s="207"/>
      <c r="F530" s="207"/>
      <c r="G530" s="207"/>
      <c r="H530" s="207"/>
    </row>
    <row r="531" spans="1:8" x14ac:dyDescent="0.25">
      <c r="A531" s="207"/>
      <c r="B531" s="207"/>
      <c r="C531" s="207"/>
      <c r="D531" s="207"/>
      <c r="E531" s="207"/>
      <c r="F531" s="207"/>
      <c r="G531" s="207"/>
      <c r="H531" s="207"/>
    </row>
    <row r="532" spans="1:8" x14ac:dyDescent="0.25">
      <c r="A532" s="207"/>
      <c r="B532" s="207"/>
      <c r="C532" s="207"/>
      <c r="D532" s="207"/>
      <c r="E532" s="207"/>
      <c r="F532" s="207"/>
      <c r="G532" s="207"/>
      <c r="H532" s="207"/>
    </row>
    <row r="533" spans="1:8" x14ac:dyDescent="0.25">
      <c r="A533" s="207"/>
      <c r="B533" s="207"/>
      <c r="C533" s="207"/>
      <c r="D533" s="207"/>
      <c r="E533" s="207"/>
      <c r="F533" s="207"/>
      <c r="G533" s="207"/>
      <c r="H533" s="207"/>
    </row>
    <row r="534" spans="1:8" x14ac:dyDescent="0.25">
      <c r="A534" s="207"/>
      <c r="B534" s="207"/>
      <c r="C534" s="207"/>
      <c r="D534" s="207"/>
      <c r="E534" s="207"/>
      <c r="F534" s="207"/>
      <c r="G534" s="207"/>
      <c r="H534" s="207"/>
    </row>
    <row r="535" spans="1:8" x14ac:dyDescent="0.25">
      <c r="A535" s="207"/>
      <c r="B535" s="207"/>
      <c r="C535" s="207"/>
      <c r="D535" s="207"/>
      <c r="E535" s="207"/>
      <c r="F535" s="207"/>
      <c r="G535" s="207"/>
      <c r="H535" s="207"/>
    </row>
    <row r="536" spans="1:8" x14ac:dyDescent="0.25">
      <c r="A536" s="207"/>
      <c r="B536" s="207"/>
      <c r="C536" s="207"/>
      <c r="D536" s="207"/>
      <c r="E536" s="207"/>
      <c r="F536" s="207"/>
      <c r="G536" s="207"/>
      <c r="H536" s="207"/>
    </row>
    <row r="537" spans="1:8" x14ac:dyDescent="0.25">
      <c r="A537" s="207"/>
      <c r="B537" s="207"/>
      <c r="C537" s="207"/>
      <c r="D537" s="207"/>
      <c r="E537" s="207"/>
      <c r="F537" s="207"/>
      <c r="G537" s="207"/>
      <c r="H537" s="207"/>
    </row>
    <row r="538" spans="1:8" x14ac:dyDescent="0.25">
      <c r="A538" s="207"/>
      <c r="B538" s="207"/>
      <c r="C538" s="207"/>
      <c r="D538" s="207"/>
      <c r="E538" s="207"/>
      <c r="F538" s="207"/>
      <c r="G538" s="207"/>
      <c r="H538" s="207"/>
    </row>
    <row r="539" spans="1:8" x14ac:dyDescent="0.25">
      <c r="A539" s="207"/>
      <c r="B539" s="207"/>
      <c r="C539" s="207"/>
      <c r="D539" s="207"/>
      <c r="E539" s="207"/>
      <c r="F539" s="207"/>
      <c r="G539" s="207"/>
      <c r="H539" s="207"/>
    </row>
    <row r="540" spans="1:8" x14ac:dyDescent="0.25">
      <c r="A540" s="207"/>
      <c r="B540" s="207"/>
      <c r="C540" s="207"/>
      <c r="D540" s="207"/>
      <c r="E540" s="207"/>
      <c r="F540" s="207"/>
      <c r="G540" s="207"/>
      <c r="H540" s="207"/>
    </row>
    <row r="541" spans="1:8" x14ac:dyDescent="0.25">
      <c r="A541" s="207"/>
      <c r="B541" s="207"/>
      <c r="C541" s="207"/>
      <c r="D541" s="207"/>
      <c r="E541" s="207"/>
      <c r="F541" s="207"/>
      <c r="G541" s="207"/>
      <c r="H541" s="207"/>
    </row>
    <row r="542" spans="1:8" x14ac:dyDescent="0.25">
      <c r="A542" s="207"/>
      <c r="B542" s="207"/>
      <c r="C542" s="207"/>
      <c r="D542" s="207"/>
      <c r="E542" s="207"/>
      <c r="F542" s="207"/>
      <c r="G542" s="207"/>
      <c r="H542" s="207"/>
    </row>
    <row r="543" spans="1:8" x14ac:dyDescent="0.25">
      <c r="A543" s="207"/>
      <c r="B543" s="207"/>
      <c r="C543" s="207"/>
      <c r="D543" s="207"/>
      <c r="E543" s="207"/>
      <c r="F543" s="207"/>
      <c r="G543" s="207"/>
      <c r="H543" s="207"/>
    </row>
    <row r="544" spans="1:8" x14ac:dyDescent="0.25">
      <c r="A544" s="207"/>
      <c r="B544" s="207"/>
      <c r="C544" s="207"/>
      <c r="D544" s="207"/>
      <c r="E544" s="207"/>
      <c r="F544" s="207"/>
      <c r="G544" s="207"/>
      <c r="H544" s="207"/>
    </row>
    <row r="545" spans="1:8" x14ac:dyDescent="0.25">
      <c r="A545" s="207"/>
      <c r="B545" s="207"/>
      <c r="C545" s="207"/>
      <c r="D545" s="207"/>
      <c r="E545" s="207"/>
      <c r="F545" s="207"/>
      <c r="G545" s="207"/>
      <c r="H545" s="207"/>
    </row>
    <row r="546" spans="1:8" x14ac:dyDescent="0.25">
      <c r="A546" s="207"/>
      <c r="B546" s="207"/>
      <c r="C546" s="207"/>
      <c r="D546" s="207"/>
      <c r="E546" s="207"/>
      <c r="F546" s="207"/>
      <c r="G546" s="207"/>
      <c r="H546" s="207"/>
    </row>
    <row r="547" spans="1:8" x14ac:dyDescent="0.25">
      <c r="A547" s="207"/>
      <c r="B547" s="207"/>
      <c r="C547" s="207"/>
      <c r="D547" s="207"/>
      <c r="E547" s="207"/>
      <c r="F547" s="207"/>
      <c r="G547" s="207"/>
      <c r="H547" s="207"/>
    </row>
    <row r="548" spans="1:8" x14ac:dyDescent="0.25">
      <c r="A548" s="207"/>
      <c r="B548" s="207"/>
      <c r="C548" s="207"/>
      <c r="D548" s="207"/>
      <c r="E548" s="207"/>
      <c r="F548" s="207"/>
      <c r="G548" s="207"/>
      <c r="H548" s="207"/>
    </row>
    <row r="549" spans="1:8" x14ac:dyDescent="0.25">
      <c r="A549" s="207"/>
      <c r="B549" s="207"/>
      <c r="C549" s="207"/>
      <c r="D549" s="207"/>
      <c r="E549" s="207"/>
      <c r="F549" s="207"/>
      <c r="G549" s="207"/>
      <c r="H549" s="207"/>
    </row>
    <row r="550" spans="1:8" x14ac:dyDescent="0.25">
      <c r="A550" s="207"/>
      <c r="B550" s="207"/>
      <c r="C550" s="207"/>
      <c r="D550" s="207"/>
      <c r="E550" s="207"/>
      <c r="F550" s="207"/>
      <c r="G550" s="207"/>
      <c r="H550" s="207"/>
    </row>
    <row r="551" spans="1:8" x14ac:dyDescent="0.25">
      <c r="A551" s="207"/>
      <c r="B551" s="207"/>
      <c r="C551" s="207"/>
      <c r="D551" s="207"/>
      <c r="E551" s="207"/>
      <c r="F551" s="207"/>
      <c r="G551" s="207"/>
      <c r="H551" s="207"/>
    </row>
    <row r="552" spans="1:8" x14ac:dyDescent="0.25">
      <c r="A552" s="207"/>
      <c r="B552" s="207"/>
      <c r="C552" s="207"/>
      <c r="D552" s="207"/>
      <c r="E552" s="207"/>
      <c r="F552" s="207"/>
      <c r="G552" s="207"/>
      <c r="H552" s="207"/>
    </row>
    <row r="553" spans="1:8" x14ac:dyDescent="0.25">
      <c r="A553" s="207"/>
      <c r="B553" s="207"/>
      <c r="C553" s="207"/>
      <c r="D553" s="207"/>
      <c r="E553" s="207"/>
      <c r="F553" s="207"/>
      <c r="G553" s="207"/>
      <c r="H553" s="207"/>
    </row>
    <row r="554" spans="1:8" x14ac:dyDescent="0.25">
      <c r="A554" s="207"/>
      <c r="B554" s="207"/>
      <c r="C554" s="207"/>
      <c r="D554" s="207"/>
      <c r="E554" s="207"/>
      <c r="F554" s="207"/>
      <c r="G554" s="207"/>
      <c r="H554" s="207"/>
    </row>
    <row r="555" spans="1:8" x14ac:dyDescent="0.25">
      <c r="A555" s="207"/>
      <c r="B555" s="207"/>
      <c r="C555" s="207"/>
      <c r="D555" s="207"/>
      <c r="E555" s="207"/>
      <c r="F555" s="207"/>
      <c r="G555" s="207"/>
      <c r="H555" s="207"/>
    </row>
    <row r="556" spans="1:8" x14ac:dyDescent="0.25">
      <c r="A556" s="207"/>
      <c r="B556" s="207"/>
      <c r="C556" s="207"/>
      <c r="D556" s="207"/>
      <c r="E556" s="207"/>
      <c r="F556" s="207"/>
      <c r="G556" s="207"/>
      <c r="H556" s="207"/>
    </row>
    <row r="557" spans="1:8" x14ac:dyDescent="0.25">
      <c r="A557" s="207"/>
      <c r="B557" s="207"/>
      <c r="C557" s="207"/>
      <c r="D557" s="207"/>
      <c r="E557" s="207"/>
      <c r="F557" s="207"/>
      <c r="G557" s="207"/>
      <c r="H557" s="207"/>
    </row>
    <row r="558" spans="1:8" x14ac:dyDescent="0.25">
      <c r="A558" s="207"/>
      <c r="B558" s="207"/>
      <c r="C558" s="207"/>
      <c r="D558" s="207"/>
      <c r="E558" s="207"/>
      <c r="F558" s="207"/>
      <c r="G558" s="207"/>
      <c r="H558" s="207"/>
    </row>
    <row r="559" spans="1:8" x14ac:dyDescent="0.25">
      <c r="A559" s="207"/>
      <c r="B559" s="207"/>
      <c r="C559" s="207"/>
      <c r="D559" s="207"/>
      <c r="E559" s="207"/>
      <c r="F559" s="207"/>
      <c r="G559" s="207"/>
      <c r="H559" s="207"/>
    </row>
    <row r="560" spans="1:8" x14ac:dyDescent="0.25">
      <c r="A560" s="207"/>
      <c r="B560" s="207"/>
      <c r="C560" s="207"/>
      <c r="D560" s="207"/>
      <c r="E560" s="207"/>
      <c r="F560" s="207"/>
      <c r="G560" s="207"/>
      <c r="H560" s="207"/>
    </row>
    <row r="561" spans="1:8" x14ac:dyDescent="0.25">
      <c r="A561" s="207"/>
      <c r="B561" s="207"/>
      <c r="C561" s="207"/>
      <c r="D561" s="207"/>
      <c r="E561" s="207"/>
      <c r="F561" s="207"/>
      <c r="G561" s="207"/>
      <c r="H561" s="207"/>
    </row>
    <row r="562" spans="1:8" x14ac:dyDescent="0.25">
      <c r="A562" s="207"/>
      <c r="B562" s="207"/>
      <c r="C562" s="207"/>
      <c r="D562" s="207"/>
      <c r="E562" s="207"/>
      <c r="F562" s="207"/>
      <c r="G562" s="207"/>
      <c r="H562" s="207"/>
    </row>
    <row r="563" spans="1:8" x14ac:dyDescent="0.25">
      <c r="A563" s="207"/>
      <c r="B563" s="207"/>
      <c r="C563" s="207"/>
      <c r="D563" s="207"/>
      <c r="E563" s="207"/>
      <c r="F563" s="207"/>
      <c r="G563" s="207"/>
      <c r="H563" s="207"/>
    </row>
    <row r="564" spans="1:8" x14ac:dyDescent="0.25">
      <c r="A564" s="207"/>
      <c r="B564" s="207"/>
      <c r="C564" s="207"/>
      <c r="D564" s="207"/>
      <c r="E564" s="207"/>
      <c r="F564" s="207"/>
      <c r="G564" s="207"/>
      <c r="H564" s="207"/>
    </row>
    <row r="565" spans="1:8" x14ac:dyDescent="0.25">
      <c r="A565" s="207"/>
      <c r="B565" s="207"/>
      <c r="C565" s="207"/>
      <c r="D565" s="207"/>
      <c r="E565" s="207"/>
      <c r="F565" s="207"/>
      <c r="G565" s="207"/>
      <c r="H565" s="207"/>
    </row>
    <row r="566" spans="1:8" x14ac:dyDescent="0.25">
      <c r="A566" s="207"/>
      <c r="B566" s="207"/>
      <c r="C566" s="207"/>
      <c r="D566" s="207"/>
      <c r="E566" s="207"/>
      <c r="F566" s="207"/>
      <c r="G566" s="207"/>
      <c r="H566" s="207"/>
    </row>
    <row r="567" spans="1:8" x14ac:dyDescent="0.25">
      <c r="A567" s="207"/>
      <c r="B567" s="207"/>
      <c r="C567" s="207"/>
      <c r="D567" s="207"/>
      <c r="E567" s="207"/>
      <c r="F567" s="207"/>
      <c r="G567" s="207"/>
      <c r="H567" s="207"/>
    </row>
    <row r="568" spans="1:8" x14ac:dyDescent="0.25">
      <c r="A568" s="207"/>
      <c r="B568" s="207"/>
      <c r="C568" s="207"/>
      <c r="D568" s="207"/>
      <c r="E568" s="207"/>
      <c r="F568" s="207"/>
      <c r="G568" s="207"/>
      <c r="H568" s="207"/>
    </row>
    <row r="569" spans="1:8" x14ac:dyDescent="0.25">
      <c r="A569" s="207"/>
      <c r="B569" s="207"/>
      <c r="C569" s="207"/>
      <c r="D569" s="207"/>
      <c r="E569" s="207"/>
      <c r="F569" s="207"/>
      <c r="G569" s="207"/>
      <c r="H569" s="207"/>
    </row>
    <row r="570" spans="1:8" x14ac:dyDescent="0.25">
      <c r="A570" s="207"/>
      <c r="B570" s="207"/>
      <c r="C570" s="207"/>
      <c r="D570" s="207"/>
      <c r="E570" s="207"/>
      <c r="F570" s="207"/>
      <c r="G570" s="207"/>
      <c r="H570" s="207"/>
    </row>
    <row r="571" spans="1:8" x14ac:dyDescent="0.25">
      <c r="A571" s="207"/>
      <c r="B571" s="207"/>
      <c r="C571" s="207"/>
      <c r="D571" s="207"/>
      <c r="E571" s="207"/>
      <c r="F571" s="207"/>
      <c r="G571" s="207"/>
      <c r="H571" s="207"/>
    </row>
    <row r="572" spans="1:8" x14ac:dyDescent="0.25">
      <c r="A572" s="207"/>
      <c r="B572" s="207"/>
      <c r="C572" s="207"/>
      <c r="D572" s="207"/>
      <c r="E572" s="207"/>
      <c r="F572" s="207"/>
      <c r="G572" s="207"/>
      <c r="H572" s="207"/>
    </row>
    <row r="573" spans="1:8" x14ac:dyDescent="0.25">
      <c r="A573" s="207"/>
      <c r="B573" s="207"/>
      <c r="C573" s="207"/>
      <c r="D573" s="207"/>
      <c r="E573" s="207"/>
      <c r="F573" s="207"/>
      <c r="G573" s="207"/>
      <c r="H573" s="207"/>
    </row>
    <row r="574" spans="1:8" x14ac:dyDescent="0.25">
      <c r="A574" s="207"/>
      <c r="B574" s="207"/>
      <c r="C574" s="207"/>
      <c r="D574" s="207"/>
      <c r="E574" s="207"/>
      <c r="F574" s="207"/>
      <c r="G574" s="207"/>
      <c r="H574" s="207"/>
    </row>
    <row r="575" spans="1:8" x14ac:dyDescent="0.25">
      <c r="A575" s="207"/>
      <c r="B575" s="207"/>
      <c r="C575" s="207"/>
      <c r="D575" s="207"/>
      <c r="E575" s="207"/>
      <c r="F575" s="207"/>
      <c r="G575" s="207"/>
      <c r="H575" s="207"/>
    </row>
    <row r="576" spans="1:8" x14ac:dyDescent="0.25">
      <c r="A576" s="207"/>
      <c r="B576" s="207"/>
      <c r="C576" s="207"/>
      <c r="D576" s="207"/>
      <c r="E576" s="207"/>
      <c r="F576" s="207"/>
      <c r="G576" s="207"/>
      <c r="H576" s="207"/>
    </row>
    <row r="577" spans="1:8" x14ac:dyDescent="0.25">
      <c r="A577" s="207"/>
      <c r="B577" s="207"/>
      <c r="C577" s="207"/>
      <c r="D577" s="207"/>
      <c r="E577" s="207"/>
      <c r="F577" s="207"/>
      <c r="G577" s="207"/>
      <c r="H577" s="207"/>
    </row>
    <row r="578" spans="1:8" x14ac:dyDescent="0.25">
      <c r="A578" s="207"/>
      <c r="B578" s="207"/>
      <c r="C578" s="207"/>
      <c r="D578" s="207"/>
      <c r="E578" s="207"/>
      <c r="F578" s="207"/>
      <c r="G578" s="207"/>
      <c r="H578" s="207"/>
    </row>
    <row r="579" spans="1:8" x14ac:dyDescent="0.25">
      <c r="A579" s="207"/>
      <c r="B579" s="207"/>
      <c r="C579" s="207"/>
      <c r="D579" s="207"/>
      <c r="E579" s="207"/>
      <c r="F579" s="207"/>
      <c r="G579" s="207"/>
      <c r="H579" s="207"/>
    </row>
    <row r="580" spans="1:8" x14ac:dyDescent="0.25">
      <c r="A580" s="207"/>
      <c r="B580" s="207"/>
      <c r="C580" s="207"/>
      <c r="D580" s="207"/>
      <c r="E580" s="207"/>
      <c r="F580" s="207"/>
      <c r="G580" s="207"/>
      <c r="H580" s="207"/>
    </row>
    <row r="581" spans="1:8" x14ac:dyDescent="0.25">
      <c r="A581" s="207"/>
      <c r="B581" s="207"/>
      <c r="C581" s="207"/>
      <c r="D581" s="207"/>
      <c r="E581" s="207"/>
      <c r="F581" s="207"/>
      <c r="G581" s="207"/>
      <c r="H581" s="207"/>
    </row>
    <row r="582" spans="1:8" x14ac:dyDescent="0.25">
      <c r="A582" s="207"/>
      <c r="B582" s="207"/>
      <c r="C582" s="207"/>
      <c r="D582" s="207"/>
      <c r="E582" s="207"/>
      <c r="F582" s="207"/>
      <c r="G582" s="207"/>
      <c r="H582" s="207"/>
    </row>
    <row r="583" spans="1:8" x14ac:dyDescent="0.25">
      <c r="A583" s="207"/>
      <c r="B583" s="207"/>
      <c r="C583" s="207"/>
      <c r="D583" s="207"/>
      <c r="E583" s="207"/>
      <c r="F583" s="207"/>
      <c r="G583" s="207"/>
      <c r="H583" s="207"/>
    </row>
    <row r="584" spans="1:8" x14ac:dyDescent="0.25">
      <c r="A584" s="207"/>
      <c r="B584" s="207"/>
      <c r="C584" s="207"/>
      <c r="D584" s="207"/>
      <c r="E584" s="207"/>
      <c r="F584" s="207"/>
      <c r="G584" s="207"/>
      <c r="H584" s="207"/>
    </row>
    <row r="585" spans="1:8" x14ac:dyDescent="0.25">
      <c r="A585" s="207"/>
      <c r="B585" s="207"/>
      <c r="C585" s="207"/>
      <c r="D585" s="207"/>
      <c r="E585" s="207"/>
      <c r="F585" s="207"/>
      <c r="G585" s="207"/>
      <c r="H585" s="207"/>
    </row>
    <row r="586" spans="1:8" x14ac:dyDescent="0.25">
      <c r="A586" s="207"/>
      <c r="B586" s="207"/>
      <c r="C586" s="207"/>
      <c r="D586" s="207"/>
      <c r="E586" s="207"/>
      <c r="F586" s="207"/>
      <c r="G586" s="207"/>
      <c r="H586" s="207"/>
    </row>
    <row r="587" spans="1:8" x14ac:dyDescent="0.25">
      <c r="A587" s="207"/>
      <c r="B587" s="207"/>
      <c r="C587" s="207"/>
      <c r="D587" s="207"/>
      <c r="E587" s="207"/>
      <c r="F587" s="207"/>
      <c r="G587" s="207"/>
      <c r="H587" s="207"/>
    </row>
    <row r="588" spans="1:8" x14ac:dyDescent="0.25">
      <c r="A588" s="207"/>
      <c r="B588" s="207"/>
      <c r="C588" s="207"/>
      <c r="D588" s="207"/>
      <c r="E588" s="207"/>
      <c r="F588" s="207"/>
      <c r="G588" s="207"/>
      <c r="H588" s="207"/>
    </row>
    <row r="589" spans="1:8" x14ac:dyDescent="0.25">
      <c r="A589" s="207"/>
      <c r="B589" s="207"/>
      <c r="C589" s="207"/>
      <c r="D589" s="207"/>
      <c r="E589" s="207"/>
      <c r="F589" s="207"/>
      <c r="G589" s="207"/>
      <c r="H589" s="207"/>
    </row>
    <row r="590" spans="1:8" x14ac:dyDescent="0.25">
      <c r="A590" s="207"/>
      <c r="B590" s="207"/>
      <c r="C590" s="207"/>
      <c r="D590" s="207"/>
      <c r="E590" s="207"/>
      <c r="F590" s="207"/>
      <c r="G590" s="207"/>
      <c r="H590" s="207"/>
    </row>
    <row r="591" spans="1:8" x14ac:dyDescent="0.25">
      <c r="A591" s="207"/>
      <c r="B591" s="207"/>
      <c r="C591" s="207"/>
      <c r="D591" s="207"/>
      <c r="E591" s="207"/>
      <c r="F591" s="207"/>
      <c r="G591" s="207"/>
      <c r="H591" s="207"/>
    </row>
    <row r="592" spans="1:8" x14ac:dyDescent="0.25">
      <c r="A592" s="207"/>
      <c r="B592" s="207"/>
      <c r="C592" s="207"/>
      <c r="D592" s="207"/>
      <c r="E592" s="207"/>
      <c r="F592" s="207"/>
      <c r="G592" s="207"/>
      <c r="H592" s="207"/>
    </row>
    <row r="593" spans="1:8" x14ac:dyDescent="0.25">
      <c r="A593" s="207"/>
      <c r="B593" s="207"/>
      <c r="C593" s="207"/>
      <c r="D593" s="207"/>
      <c r="E593" s="207"/>
      <c r="F593" s="207"/>
      <c r="G593" s="207"/>
      <c r="H593" s="207"/>
    </row>
    <row r="594" spans="1:8" x14ac:dyDescent="0.25">
      <c r="A594" s="207"/>
      <c r="B594" s="207"/>
      <c r="C594" s="207"/>
      <c r="D594" s="207"/>
      <c r="E594" s="207"/>
      <c r="F594" s="207"/>
      <c r="G594" s="207"/>
      <c r="H594" s="207"/>
    </row>
    <row r="595" spans="1:8" x14ac:dyDescent="0.25">
      <c r="A595" s="207"/>
      <c r="B595" s="207"/>
      <c r="C595" s="207"/>
      <c r="D595" s="207"/>
      <c r="E595" s="207"/>
      <c r="F595" s="207"/>
      <c r="G595" s="207"/>
      <c r="H595" s="207"/>
    </row>
    <row r="596" spans="1:8" x14ac:dyDescent="0.25">
      <c r="A596" s="207"/>
      <c r="B596" s="207"/>
      <c r="C596" s="207"/>
      <c r="D596" s="207"/>
      <c r="E596" s="207"/>
      <c r="F596" s="207"/>
      <c r="G596" s="207"/>
      <c r="H596" s="207"/>
    </row>
    <row r="597" spans="1:8" x14ac:dyDescent="0.25">
      <c r="A597" s="207"/>
      <c r="B597" s="207"/>
      <c r="C597" s="207"/>
      <c r="D597" s="207"/>
      <c r="E597" s="207"/>
      <c r="F597" s="207"/>
      <c r="G597" s="207"/>
      <c r="H597" s="207"/>
    </row>
    <row r="598" spans="1:8" x14ac:dyDescent="0.25">
      <c r="A598" s="207"/>
      <c r="B598" s="207"/>
      <c r="C598" s="207"/>
      <c r="D598" s="207"/>
      <c r="E598" s="207"/>
      <c r="F598" s="207"/>
      <c r="G598" s="207"/>
      <c r="H598" s="207"/>
    </row>
    <row r="599" spans="1:8" x14ac:dyDescent="0.25">
      <c r="A599" s="207"/>
      <c r="B599" s="207"/>
      <c r="C599" s="207"/>
      <c r="D599" s="207"/>
      <c r="E599" s="207"/>
      <c r="F599" s="207"/>
      <c r="G599" s="207"/>
      <c r="H599" s="207"/>
    </row>
    <row r="600" spans="1:8" x14ac:dyDescent="0.25">
      <c r="A600" s="207"/>
      <c r="B600" s="207"/>
      <c r="C600" s="207"/>
      <c r="D600" s="207"/>
      <c r="E600" s="207"/>
      <c r="F600" s="207"/>
      <c r="G600" s="207"/>
      <c r="H600" s="207"/>
    </row>
    <row r="601" spans="1:8" x14ac:dyDescent="0.25">
      <c r="A601" s="207"/>
      <c r="B601" s="207"/>
      <c r="C601" s="207"/>
      <c r="D601" s="207"/>
      <c r="E601" s="207"/>
      <c r="F601" s="207"/>
      <c r="G601" s="207"/>
      <c r="H601" s="207"/>
    </row>
    <row r="602" spans="1:8" x14ac:dyDescent="0.25">
      <c r="A602" s="207"/>
      <c r="B602" s="207"/>
      <c r="C602" s="207"/>
      <c r="D602" s="207"/>
      <c r="E602" s="207"/>
      <c r="F602" s="207"/>
      <c r="G602" s="207"/>
      <c r="H602" s="207"/>
    </row>
    <row r="603" spans="1:8" x14ac:dyDescent="0.25">
      <c r="A603" s="207"/>
      <c r="B603" s="207"/>
      <c r="C603" s="207"/>
      <c r="D603" s="207"/>
      <c r="E603" s="207"/>
      <c r="F603" s="207"/>
      <c r="G603" s="207"/>
      <c r="H603" s="207"/>
    </row>
    <row r="604" spans="1:8" x14ac:dyDescent="0.25">
      <c r="A604" s="207"/>
      <c r="B604" s="207"/>
      <c r="C604" s="207"/>
      <c r="D604" s="207"/>
      <c r="E604" s="207"/>
      <c r="F604" s="207"/>
      <c r="G604" s="207"/>
      <c r="H604" s="207"/>
    </row>
    <row r="605" spans="1:8" x14ac:dyDescent="0.25">
      <c r="A605" s="207"/>
      <c r="B605" s="207"/>
      <c r="C605" s="207"/>
      <c r="D605" s="207"/>
      <c r="E605" s="207"/>
      <c r="F605" s="207"/>
      <c r="G605" s="207"/>
      <c r="H605" s="207"/>
    </row>
    <row r="606" spans="1:8" x14ac:dyDescent="0.25">
      <c r="A606" s="207"/>
      <c r="B606" s="207"/>
      <c r="C606" s="207"/>
      <c r="D606" s="207"/>
      <c r="E606" s="207"/>
      <c r="F606" s="207"/>
      <c r="G606" s="207"/>
      <c r="H606" s="207"/>
    </row>
    <row r="607" spans="1:8" x14ac:dyDescent="0.25">
      <c r="A607" s="207"/>
      <c r="B607" s="207"/>
      <c r="C607" s="207"/>
      <c r="D607" s="207"/>
      <c r="E607" s="207"/>
      <c r="F607" s="207"/>
      <c r="G607" s="207"/>
      <c r="H607" s="207"/>
    </row>
    <row r="608" spans="1:8" x14ac:dyDescent="0.25">
      <c r="A608" s="207"/>
      <c r="B608" s="207"/>
      <c r="C608" s="207"/>
      <c r="D608" s="207"/>
      <c r="E608" s="207"/>
      <c r="F608" s="207"/>
      <c r="G608" s="207"/>
      <c r="H608" s="207"/>
    </row>
    <row r="609" spans="1:8" x14ac:dyDescent="0.25">
      <c r="A609" s="207"/>
      <c r="B609" s="207"/>
      <c r="C609" s="207"/>
      <c r="D609" s="207"/>
      <c r="E609" s="207"/>
      <c r="F609" s="207"/>
      <c r="G609" s="207"/>
      <c r="H609" s="207"/>
    </row>
    <row r="610" spans="1:8" x14ac:dyDescent="0.25">
      <c r="A610" s="207"/>
      <c r="B610" s="207"/>
      <c r="C610" s="207"/>
      <c r="D610" s="207"/>
      <c r="E610" s="207"/>
      <c r="F610" s="207"/>
      <c r="G610" s="207"/>
      <c r="H610" s="207"/>
    </row>
    <row r="611" spans="1:8" x14ac:dyDescent="0.25">
      <c r="A611" s="207"/>
      <c r="B611" s="207"/>
      <c r="C611" s="207"/>
      <c r="D611" s="207"/>
      <c r="E611" s="207"/>
      <c r="F611" s="207"/>
      <c r="G611" s="207"/>
      <c r="H611" s="207"/>
    </row>
    <row r="612" spans="1:8" x14ac:dyDescent="0.25">
      <c r="A612" s="207"/>
      <c r="B612" s="207"/>
      <c r="C612" s="207"/>
      <c r="D612" s="207"/>
      <c r="E612" s="207"/>
      <c r="F612" s="207"/>
      <c r="G612" s="207"/>
      <c r="H612" s="207"/>
    </row>
    <row r="613" spans="1:8" x14ac:dyDescent="0.25">
      <c r="A613" s="207"/>
      <c r="B613" s="207"/>
      <c r="C613" s="207"/>
      <c r="D613" s="207"/>
      <c r="E613" s="207"/>
      <c r="F613" s="207"/>
      <c r="G613" s="207"/>
      <c r="H613" s="207"/>
    </row>
    <row r="614" spans="1:8" x14ac:dyDescent="0.25">
      <c r="A614" s="207"/>
      <c r="B614" s="207"/>
      <c r="C614" s="207"/>
      <c r="D614" s="207"/>
      <c r="E614" s="207"/>
      <c r="F614" s="207"/>
      <c r="G614" s="207"/>
      <c r="H614" s="207"/>
    </row>
    <row r="615" spans="1:8" x14ac:dyDescent="0.25">
      <c r="A615" s="207"/>
      <c r="B615" s="207"/>
      <c r="C615" s="207"/>
      <c r="D615" s="207"/>
      <c r="E615" s="207"/>
      <c r="F615" s="207"/>
      <c r="G615" s="207"/>
      <c r="H615" s="207"/>
    </row>
    <row r="616" spans="1:8" x14ac:dyDescent="0.25">
      <c r="A616" s="207"/>
      <c r="B616" s="207"/>
      <c r="C616" s="207"/>
      <c r="D616" s="207"/>
      <c r="E616" s="207"/>
      <c r="F616" s="207"/>
      <c r="G616" s="207"/>
      <c r="H616" s="207"/>
    </row>
    <row r="617" spans="1:8" x14ac:dyDescent="0.25">
      <c r="A617" s="207"/>
      <c r="B617" s="207"/>
      <c r="C617" s="207"/>
      <c r="D617" s="207"/>
      <c r="E617" s="207"/>
      <c r="F617" s="207"/>
      <c r="G617" s="207"/>
      <c r="H617" s="207"/>
    </row>
    <row r="618" spans="1:8" x14ac:dyDescent="0.25">
      <c r="A618" s="207"/>
      <c r="B618" s="207"/>
      <c r="C618" s="207"/>
      <c r="D618" s="207"/>
      <c r="E618" s="207"/>
      <c r="F618" s="207"/>
      <c r="G618" s="207"/>
      <c r="H618" s="207"/>
    </row>
    <row r="619" spans="1:8" x14ac:dyDescent="0.25">
      <c r="A619" s="207"/>
      <c r="B619" s="207"/>
      <c r="C619" s="207"/>
      <c r="D619" s="207"/>
      <c r="E619" s="207"/>
      <c r="F619" s="207"/>
      <c r="G619" s="207"/>
      <c r="H619" s="207"/>
    </row>
    <row r="620" spans="1:8" x14ac:dyDescent="0.25">
      <c r="A620" s="207"/>
      <c r="B620" s="207"/>
      <c r="C620" s="207"/>
      <c r="D620" s="207"/>
      <c r="E620" s="207"/>
      <c r="F620" s="207"/>
      <c r="G620" s="207"/>
      <c r="H620" s="207"/>
    </row>
    <row r="621" spans="1:8" x14ac:dyDescent="0.25">
      <c r="A621" s="207"/>
      <c r="B621" s="207"/>
      <c r="C621" s="207"/>
      <c r="D621" s="207"/>
      <c r="E621" s="207"/>
      <c r="F621" s="207"/>
      <c r="G621" s="207"/>
      <c r="H621" s="207"/>
    </row>
    <row r="622" spans="1:8" x14ac:dyDescent="0.25">
      <c r="A622" s="207"/>
      <c r="B622" s="207"/>
      <c r="C622" s="207"/>
      <c r="D622" s="207"/>
      <c r="E622" s="207"/>
      <c r="F622" s="207"/>
      <c r="G622" s="207"/>
      <c r="H622" s="207"/>
    </row>
    <row r="623" spans="1:8" x14ac:dyDescent="0.25">
      <c r="A623" s="207"/>
      <c r="B623" s="207"/>
      <c r="C623" s="207"/>
      <c r="D623" s="207"/>
      <c r="E623" s="207"/>
      <c r="F623" s="207"/>
      <c r="G623" s="207"/>
      <c r="H623" s="207"/>
    </row>
    <row r="624" spans="1:8" x14ac:dyDescent="0.25">
      <c r="A624" s="207"/>
      <c r="B624" s="207"/>
      <c r="C624" s="207"/>
      <c r="D624" s="207"/>
      <c r="E624" s="207"/>
      <c r="F624" s="207"/>
      <c r="G624" s="207"/>
      <c r="H624" s="207"/>
    </row>
    <row r="625" spans="1:8" x14ac:dyDescent="0.25">
      <c r="A625" s="207"/>
      <c r="B625" s="207"/>
      <c r="C625" s="207"/>
      <c r="D625" s="207"/>
      <c r="E625" s="207"/>
      <c r="F625" s="207"/>
      <c r="G625" s="207"/>
      <c r="H625" s="207"/>
    </row>
    <row r="626" spans="1:8" x14ac:dyDescent="0.25">
      <c r="A626" s="207"/>
      <c r="B626" s="207"/>
      <c r="C626" s="207"/>
      <c r="D626" s="207"/>
      <c r="E626" s="207"/>
      <c r="F626" s="207"/>
      <c r="G626" s="207"/>
      <c r="H626" s="207"/>
    </row>
    <row r="627" spans="1:8" x14ac:dyDescent="0.25">
      <c r="A627" s="207"/>
      <c r="B627" s="207"/>
      <c r="C627" s="207"/>
      <c r="D627" s="207"/>
      <c r="E627" s="207"/>
      <c r="F627" s="207"/>
      <c r="G627" s="207"/>
      <c r="H627" s="207"/>
    </row>
    <row r="628" spans="1:8" x14ac:dyDescent="0.25">
      <c r="A628" s="207"/>
      <c r="B628" s="207"/>
      <c r="C628" s="207"/>
      <c r="D628" s="207"/>
      <c r="E628" s="207"/>
      <c r="F628" s="207"/>
      <c r="G628" s="207"/>
      <c r="H628" s="207"/>
    </row>
    <row r="629" spans="1:8" x14ac:dyDescent="0.25">
      <c r="A629" s="207"/>
      <c r="B629" s="207"/>
      <c r="C629" s="207"/>
      <c r="D629" s="207"/>
      <c r="E629" s="207"/>
      <c r="F629" s="207"/>
      <c r="G629" s="207"/>
      <c r="H629" s="207"/>
    </row>
    <row r="630" spans="1:8" x14ac:dyDescent="0.25">
      <c r="A630" s="207"/>
      <c r="B630" s="207"/>
      <c r="C630" s="207"/>
      <c r="D630" s="207"/>
      <c r="E630" s="207"/>
      <c r="F630" s="207"/>
      <c r="G630" s="207"/>
      <c r="H630" s="207"/>
    </row>
    <row r="631" spans="1:8" x14ac:dyDescent="0.25">
      <c r="A631" s="207"/>
      <c r="B631" s="207"/>
      <c r="C631" s="207"/>
      <c r="D631" s="207"/>
      <c r="E631" s="207"/>
      <c r="F631" s="207"/>
      <c r="G631" s="207"/>
      <c r="H631" s="207"/>
    </row>
    <row r="632" spans="1:8" x14ac:dyDescent="0.25">
      <c r="A632" s="207"/>
      <c r="B632" s="207"/>
      <c r="C632" s="207"/>
      <c r="D632" s="207"/>
      <c r="E632" s="207"/>
      <c r="F632" s="207"/>
      <c r="G632" s="207"/>
      <c r="H632" s="207"/>
    </row>
    <row r="633" spans="1:8" x14ac:dyDescent="0.25">
      <c r="A633" s="207"/>
      <c r="B633" s="207"/>
      <c r="C633" s="207"/>
      <c r="D633" s="207"/>
      <c r="E633" s="207"/>
      <c r="F633" s="207"/>
      <c r="G633" s="207"/>
      <c r="H633" s="207"/>
    </row>
    <row r="634" spans="1:8" x14ac:dyDescent="0.25">
      <c r="A634" s="207"/>
      <c r="B634" s="207"/>
      <c r="C634" s="207"/>
      <c r="D634" s="207"/>
      <c r="E634" s="207"/>
      <c r="F634" s="207"/>
      <c r="G634" s="207"/>
      <c r="H634" s="207"/>
    </row>
    <row r="635" spans="1:8" x14ac:dyDescent="0.25">
      <c r="A635" s="207"/>
      <c r="B635" s="207"/>
      <c r="C635" s="207"/>
      <c r="D635" s="207"/>
      <c r="E635" s="207"/>
      <c r="F635" s="207"/>
      <c r="G635" s="207"/>
      <c r="H635" s="207"/>
    </row>
    <row r="636" spans="1:8" x14ac:dyDescent="0.25">
      <c r="A636" s="207"/>
      <c r="B636" s="207"/>
      <c r="C636" s="207"/>
      <c r="D636" s="207"/>
      <c r="E636" s="207"/>
      <c r="F636" s="207"/>
      <c r="G636" s="207"/>
      <c r="H636" s="207"/>
    </row>
    <row r="637" spans="1:8" x14ac:dyDescent="0.25">
      <c r="A637" s="207"/>
      <c r="B637" s="207"/>
      <c r="C637" s="207"/>
      <c r="D637" s="207"/>
      <c r="E637" s="207"/>
      <c r="F637" s="207"/>
      <c r="G637" s="207"/>
      <c r="H637" s="207"/>
    </row>
    <row r="638" spans="1:8" x14ac:dyDescent="0.25">
      <c r="A638" s="207"/>
      <c r="B638" s="207"/>
      <c r="C638" s="207"/>
      <c r="D638" s="207"/>
      <c r="E638" s="207"/>
      <c r="F638" s="207"/>
      <c r="G638" s="207"/>
      <c r="H638" s="207"/>
    </row>
    <row r="639" spans="1:8" x14ac:dyDescent="0.25">
      <c r="A639" s="207"/>
      <c r="B639" s="207"/>
      <c r="C639" s="207"/>
      <c r="D639" s="207"/>
      <c r="E639" s="207"/>
      <c r="F639" s="207"/>
      <c r="G639" s="207"/>
      <c r="H639" s="207"/>
    </row>
    <row r="640" spans="1:8" x14ac:dyDescent="0.25">
      <c r="A640" s="207"/>
      <c r="B640" s="207"/>
      <c r="C640" s="207"/>
      <c r="D640" s="207"/>
      <c r="E640" s="207"/>
      <c r="F640" s="207"/>
      <c r="G640" s="207"/>
      <c r="H640" s="207"/>
    </row>
    <row r="641" spans="1:8" x14ac:dyDescent="0.25">
      <c r="A641" s="207"/>
      <c r="B641" s="207"/>
      <c r="C641" s="207"/>
      <c r="D641" s="207"/>
      <c r="E641" s="207"/>
      <c r="F641" s="207"/>
      <c r="G641" s="207"/>
      <c r="H641" s="207"/>
    </row>
    <row r="642" spans="1:8" x14ac:dyDescent="0.25">
      <c r="A642" s="207"/>
      <c r="B642" s="207"/>
      <c r="C642" s="207"/>
      <c r="D642" s="207"/>
      <c r="E642" s="207"/>
      <c r="F642" s="207"/>
      <c r="G642" s="207"/>
      <c r="H642" s="207"/>
    </row>
    <row r="643" spans="1:8" x14ac:dyDescent="0.25">
      <c r="A643" s="207"/>
      <c r="B643" s="207"/>
      <c r="C643" s="207"/>
      <c r="D643" s="207"/>
      <c r="E643" s="207"/>
      <c r="F643" s="207"/>
      <c r="G643" s="207"/>
      <c r="H643" s="207"/>
    </row>
    <row r="644" spans="1:8" x14ac:dyDescent="0.25">
      <c r="A644" s="207"/>
      <c r="B644" s="207"/>
      <c r="C644" s="207"/>
      <c r="D644" s="207"/>
      <c r="E644" s="207"/>
      <c r="F644" s="207"/>
      <c r="G644" s="207"/>
      <c r="H644" s="207"/>
    </row>
    <row r="645" spans="1:8" x14ac:dyDescent="0.25">
      <c r="A645" s="207"/>
      <c r="B645" s="207"/>
      <c r="C645" s="207"/>
      <c r="D645" s="207"/>
      <c r="E645" s="207"/>
      <c r="F645" s="207"/>
      <c r="G645" s="207"/>
      <c r="H645" s="207"/>
    </row>
    <row r="646" spans="1:8" x14ac:dyDescent="0.25">
      <c r="A646" s="207"/>
      <c r="B646" s="207"/>
      <c r="C646" s="207"/>
      <c r="D646" s="207"/>
      <c r="E646" s="207"/>
      <c r="F646" s="207"/>
      <c r="G646" s="207"/>
      <c r="H646" s="207"/>
    </row>
    <row r="647" spans="1:8" x14ac:dyDescent="0.25">
      <c r="A647" s="207"/>
      <c r="B647" s="207"/>
      <c r="C647" s="207"/>
      <c r="D647" s="207"/>
      <c r="E647" s="207"/>
      <c r="F647" s="207"/>
      <c r="G647" s="207"/>
      <c r="H647" s="207"/>
    </row>
    <row r="648" spans="1:8" x14ac:dyDescent="0.25">
      <c r="A648" s="207"/>
      <c r="B648" s="207"/>
      <c r="C648" s="207"/>
      <c r="D648" s="207"/>
      <c r="E648" s="207"/>
      <c r="F648" s="207"/>
      <c r="G648" s="207"/>
      <c r="H648" s="207"/>
    </row>
    <row r="649" spans="1:8" x14ac:dyDescent="0.25">
      <c r="A649" s="207"/>
      <c r="B649" s="207"/>
      <c r="C649" s="207"/>
      <c r="D649" s="207"/>
      <c r="E649" s="207"/>
      <c r="F649" s="207"/>
      <c r="G649" s="207"/>
      <c r="H649" s="207"/>
    </row>
    <row r="650" spans="1:8" x14ac:dyDescent="0.25">
      <c r="A650" s="207"/>
      <c r="B650" s="207"/>
      <c r="C650" s="207"/>
      <c r="D650" s="207"/>
      <c r="E650" s="207"/>
      <c r="F650" s="207"/>
      <c r="G650" s="207"/>
      <c r="H650" s="207"/>
    </row>
    <row r="651" spans="1:8" x14ac:dyDescent="0.25">
      <c r="A651" s="207"/>
      <c r="B651" s="207"/>
      <c r="C651" s="207"/>
      <c r="D651" s="207"/>
      <c r="E651" s="207"/>
      <c r="F651" s="207"/>
      <c r="G651" s="207"/>
      <c r="H651" s="207"/>
    </row>
    <row r="652" spans="1:8" x14ac:dyDescent="0.25">
      <c r="A652" s="207"/>
      <c r="B652" s="207"/>
      <c r="C652" s="207"/>
      <c r="D652" s="207"/>
      <c r="E652" s="207"/>
      <c r="F652" s="207"/>
      <c r="G652" s="207"/>
      <c r="H652" s="207"/>
    </row>
    <row r="653" spans="1:8" x14ac:dyDescent="0.25">
      <c r="A653" s="207"/>
      <c r="B653" s="207"/>
      <c r="C653" s="207"/>
      <c r="D653" s="207"/>
      <c r="E653" s="207"/>
      <c r="F653" s="207"/>
      <c r="G653" s="207"/>
      <c r="H653" s="207"/>
    </row>
    <row r="654" spans="1:8" x14ac:dyDescent="0.25">
      <c r="A654" s="207"/>
      <c r="B654" s="207"/>
      <c r="C654" s="207"/>
      <c r="D654" s="207"/>
      <c r="E654" s="207"/>
      <c r="F654" s="207"/>
      <c r="G654" s="207"/>
      <c r="H654" s="207"/>
    </row>
    <row r="655" spans="1:8" x14ac:dyDescent="0.25">
      <c r="A655" s="207"/>
      <c r="B655" s="207"/>
      <c r="C655" s="207"/>
      <c r="D655" s="207"/>
      <c r="E655" s="207"/>
      <c r="F655" s="207"/>
      <c r="G655" s="207"/>
      <c r="H655" s="207"/>
    </row>
    <row r="656" spans="1:8" x14ac:dyDescent="0.25">
      <c r="A656" s="207"/>
      <c r="B656" s="207"/>
      <c r="C656" s="207"/>
      <c r="D656" s="207"/>
      <c r="E656" s="207"/>
      <c r="F656" s="207"/>
      <c r="G656" s="207"/>
      <c r="H656" s="207"/>
    </row>
    <row r="657" spans="1:8" x14ac:dyDescent="0.25">
      <c r="A657" s="207"/>
      <c r="B657" s="207"/>
      <c r="C657" s="207"/>
      <c r="D657" s="207"/>
      <c r="E657" s="207"/>
      <c r="F657" s="207"/>
      <c r="G657" s="207"/>
      <c r="H657" s="207"/>
    </row>
    <row r="658" spans="1:8" x14ac:dyDescent="0.25">
      <c r="A658" s="207"/>
      <c r="B658" s="207"/>
      <c r="C658" s="207"/>
      <c r="D658" s="207"/>
      <c r="E658" s="207"/>
      <c r="F658" s="207"/>
      <c r="G658" s="207"/>
      <c r="H658" s="207"/>
    </row>
    <row r="659" spans="1:8" x14ac:dyDescent="0.25">
      <c r="A659" s="207"/>
      <c r="B659" s="207"/>
      <c r="C659" s="207"/>
      <c r="D659" s="207"/>
      <c r="E659" s="207"/>
      <c r="F659" s="207"/>
      <c r="G659" s="207"/>
      <c r="H659" s="207"/>
    </row>
    <row r="660" spans="1:8" x14ac:dyDescent="0.25">
      <c r="A660" s="207"/>
      <c r="B660" s="207"/>
      <c r="C660" s="207"/>
      <c r="D660" s="207"/>
      <c r="E660" s="207"/>
      <c r="F660" s="207"/>
      <c r="G660" s="207"/>
      <c r="H660" s="207"/>
    </row>
    <row r="661" spans="1:8" x14ac:dyDescent="0.25">
      <c r="A661" s="207"/>
      <c r="B661" s="207"/>
      <c r="C661" s="207"/>
      <c r="D661" s="207"/>
      <c r="E661" s="207"/>
      <c r="F661" s="207"/>
      <c r="G661" s="207"/>
      <c r="H661" s="207"/>
    </row>
    <row r="662" spans="1:8" x14ac:dyDescent="0.25">
      <c r="A662" s="207"/>
      <c r="B662" s="207"/>
      <c r="C662" s="207"/>
      <c r="D662" s="207"/>
      <c r="E662" s="207"/>
      <c r="F662" s="207"/>
      <c r="G662" s="207"/>
      <c r="H662" s="207"/>
    </row>
    <row r="663" spans="1:8" x14ac:dyDescent="0.25">
      <c r="A663" s="207"/>
      <c r="B663" s="207"/>
      <c r="C663" s="207"/>
      <c r="D663" s="207"/>
      <c r="E663" s="207"/>
      <c r="F663" s="207"/>
      <c r="G663" s="207"/>
      <c r="H663" s="207"/>
    </row>
    <row r="664" spans="1:8" x14ac:dyDescent="0.25">
      <c r="A664" s="207"/>
      <c r="B664" s="207"/>
      <c r="C664" s="207"/>
      <c r="D664" s="207"/>
      <c r="E664" s="207"/>
      <c r="F664" s="207"/>
      <c r="G664" s="207"/>
      <c r="H664" s="207"/>
    </row>
    <row r="665" spans="1:8" x14ac:dyDescent="0.25">
      <c r="A665" s="207"/>
      <c r="B665" s="207"/>
      <c r="C665" s="207"/>
      <c r="D665" s="207"/>
      <c r="E665" s="207"/>
      <c r="F665" s="207"/>
      <c r="G665" s="207"/>
      <c r="H665" s="207"/>
    </row>
    <row r="666" spans="1:8" x14ac:dyDescent="0.25">
      <c r="A666" s="207"/>
      <c r="B666" s="207"/>
      <c r="C666" s="207"/>
      <c r="D666" s="207"/>
      <c r="E666" s="207"/>
      <c r="F666" s="207"/>
      <c r="G666" s="207"/>
      <c r="H666" s="207"/>
    </row>
    <row r="667" spans="1:8" x14ac:dyDescent="0.25">
      <c r="A667" s="207"/>
      <c r="B667" s="207"/>
      <c r="C667" s="207"/>
      <c r="D667" s="207"/>
      <c r="E667" s="207"/>
      <c r="F667" s="207"/>
      <c r="G667" s="207"/>
      <c r="H667" s="207"/>
    </row>
    <row r="668" spans="1:8" x14ac:dyDescent="0.25">
      <c r="A668" s="207"/>
      <c r="B668" s="207"/>
      <c r="C668" s="207"/>
      <c r="D668" s="207"/>
      <c r="E668" s="207"/>
      <c r="F668" s="207"/>
      <c r="G668" s="207"/>
      <c r="H668" s="207"/>
    </row>
    <row r="669" spans="1:8" x14ac:dyDescent="0.25">
      <c r="A669" s="207"/>
      <c r="B669" s="207"/>
      <c r="C669" s="207"/>
      <c r="D669" s="207"/>
      <c r="E669" s="207"/>
      <c r="F669" s="207"/>
      <c r="G669" s="207"/>
      <c r="H669" s="207"/>
    </row>
    <row r="670" spans="1:8" x14ac:dyDescent="0.25">
      <c r="A670" s="207"/>
      <c r="B670" s="207"/>
      <c r="C670" s="207"/>
      <c r="D670" s="207"/>
      <c r="E670" s="207"/>
      <c r="F670" s="207"/>
      <c r="G670" s="207"/>
      <c r="H670" s="207"/>
    </row>
    <row r="671" spans="1:8" x14ac:dyDescent="0.25">
      <c r="A671" s="207"/>
      <c r="B671" s="207"/>
      <c r="C671" s="207"/>
      <c r="D671" s="207"/>
      <c r="E671" s="207"/>
      <c r="F671" s="207"/>
      <c r="G671" s="207"/>
      <c r="H671" s="207"/>
    </row>
    <row r="672" spans="1:8" x14ac:dyDescent="0.25">
      <c r="A672" s="207"/>
      <c r="B672" s="207"/>
      <c r="C672" s="207"/>
      <c r="D672" s="207"/>
      <c r="E672" s="207"/>
      <c r="F672" s="207"/>
      <c r="G672" s="207"/>
      <c r="H672" s="207"/>
    </row>
    <row r="673" spans="1:8" x14ac:dyDescent="0.25">
      <c r="A673" s="207"/>
      <c r="B673" s="207"/>
      <c r="C673" s="207"/>
      <c r="D673" s="207"/>
      <c r="E673" s="207"/>
      <c r="F673" s="207"/>
      <c r="G673" s="207"/>
      <c r="H673" s="207"/>
    </row>
    <row r="674" spans="1:8" x14ac:dyDescent="0.25">
      <c r="A674" s="207"/>
      <c r="B674" s="207"/>
      <c r="C674" s="207"/>
      <c r="D674" s="207"/>
      <c r="E674" s="207"/>
      <c r="F674" s="207"/>
      <c r="G674" s="207"/>
      <c r="H674" s="207"/>
    </row>
    <row r="675" spans="1:8" x14ac:dyDescent="0.25">
      <c r="A675" s="207"/>
      <c r="B675" s="207"/>
      <c r="C675" s="207"/>
      <c r="D675" s="207"/>
      <c r="E675" s="207"/>
      <c r="F675" s="207"/>
      <c r="G675" s="207"/>
      <c r="H675" s="207"/>
    </row>
    <row r="676" spans="1:8" x14ac:dyDescent="0.25">
      <c r="A676" s="207"/>
      <c r="B676" s="207"/>
      <c r="C676" s="207"/>
      <c r="D676" s="207"/>
      <c r="E676" s="207"/>
      <c r="F676" s="207"/>
      <c r="G676" s="207"/>
      <c r="H676" s="207"/>
    </row>
    <row r="677" spans="1:8" x14ac:dyDescent="0.25">
      <c r="A677" s="207"/>
      <c r="B677" s="207"/>
      <c r="C677" s="207"/>
      <c r="D677" s="207"/>
      <c r="E677" s="207"/>
      <c r="F677" s="207"/>
      <c r="G677" s="207"/>
      <c r="H677" s="207"/>
    </row>
    <row r="678" spans="1:8" x14ac:dyDescent="0.25">
      <c r="A678" s="207"/>
      <c r="B678" s="207"/>
      <c r="C678" s="207"/>
      <c r="D678" s="207"/>
      <c r="E678" s="207"/>
      <c r="F678" s="207"/>
      <c r="G678" s="207"/>
      <c r="H678" s="207"/>
    </row>
    <row r="679" spans="1:8" x14ac:dyDescent="0.25">
      <c r="A679" s="207"/>
      <c r="B679" s="207"/>
      <c r="C679" s="207"/>
      <c r="D679" s="207"/>
      <c r="E679" s="207"/>
      <c r="F679" s="207"/>
      <c r="G679" s="207"/>
      <c r="H679" s="207"/>
    </row>
    <row r="680" spans="1:8" x14ac:dyDescent="0.25">
      <c r="A680" s="207"/>
      <c r="B680" s="207"/>
      <c r="C680" s="207"/>
      <c r="D680" s="207"/>
      <c r="E680" s="207"/>
      <c r="F680" s="207"/>
      <c r="G680" s="207"/>
      <c r="H680" s="207"/>
    </row>
    <row r="681" spans="1:8" x14ac:dyDescent="0.25">
      <c r="A681" s="207"/>
      <c r="B681" s="207"/>
      <c r="C681" s="207"/>
      <c r="D681" s="207"/>
      <c r="E681" s="207"/>
      <c r="F681" s="207"/>
      <c r="G681" s="207"/>
      <c r="H681" s="207"/>
    </row>
    <row r="682" spans="1:8" x14ac:dyDescent="0.25">
      <c r="A682" s="207"/>
      <c r="B682" s="207"/>
      <c r="C682" s="207"/>
      <c r="D682" s="207"/>
      <c r="E682" s="207"/>
      <c r="F682" s="207"/>
      <c r="G682" s="207"/>
      <c r="H682" s="207"/>
    </row>
    <row r="683" spans="1:8" x14ac:dyDescent="0.25">
      <c r="A683" s="207"/>
      <c r="B683" s="207"/>
      <c r="C683" s="207"/>
      <c r="D683" s="207"/>
      <c r="E683" s="207"/>
      <c r="F683" s="207"/>
      <c r="G683" s="207"/>
      <c r="H683" s="207"/>
    </row>
    <row r="684" spans="1:8" x14ac:dyDescent="0.25">
      <c r="A684" s="207"/>
      <c r="B684" s="207"/>
      <c r="C684" s="207"/>
      <c r="D684" s="207"/>
      <c r="E684" s="207"/>
      <c r="F684" s="207"/>
      <c r="G684" s="207"/>
      <c r="H684" s="207"/>
    </row>
    <row r="685" spans="1:8" x14ac:dyDescent="0.25">
      <c r="A685" s="207"/>
      <c r="B685" s="207"/>
      <c r="C685" s="207"/>
      <c r="D685" s="207"/>
      <c r="E685" s="207"/>
      <c r="F685" s="207"/>
      <c r="G685" s="207"/>
      <c r="H685" s="207"/>
    </row>
    <row r="686" spans="1:8" x14ac:dyDescent="0.25">
      <c r="A686" s="207"/>
      <c r="B686" s="207"/>
      <c r="C686" s="207"/>
      <c r="D686" s="207"/>
      <c r="E686" s="207"/>
      <c r="F686" s="207"/>
      <c r="G686" s="207"/>
      <c r="H686" s="207"/>
    </row>
    <row r="687" spans="1:8" x14ac:dyDescent="0.25">
      <c r="A687" s="207"/>
      <c r="B687" s="207"/>
      <c r="C687" s="207"/>
      <c r="D687" s="207"/>
      <c r="E687" s="207"/>
      <c r="F687" s="207"/>
      <c r="G687" s="207"/>
      <c r="H687" s="207"/>
    </row>
    <row r="688" spans="1:8" x14ac:dyDescent="0.25">
      <c r="A688" s="207"/>
      <c r="B688" s="207"/>
      <c r="C688" s="207"/>
      <c r="D688" s="207"/>
      <c r="E688" s="207"/>
      <c r="F688" s="207"/>
      <c r="G688" s="207"/>
      <c r="H688" s="207"/>
    </row>
    <row r="689" spans="1:8" x14ac:dyDescent="0.25">
      <c r="A689" s="207"/>
      <c r="B689" s="207"/>
      <c r="C689" s="207"/>
      <c r="D689" s="207"/>
      <c r="E689" s="207"/>
      <c r="F689" s="207"/>
      <c r="G689" s="207"/>
      <c r="H689" s="207"/>
    </row>
    <row r="690" spans="1:8" x14ac:dyDescent="0.25">
      <c r="A690" s="207"/>
      <c r="B690" s="207"/>
      <c r="C690" s="207"/>
      <c r="D690" s="207"/>
      <c r="E690" s="207"/>
      <c r="F690" s="207"/>
      <c r="G690" s="207"/>
      <c r="H690" s="207"/>
    </row>
    <row r="691" spans="1:8" x14ac:dyDescent="0.25">
      <c r="A691" s="207"/>
      <c r="B691" s="207"/>
      <c r="C691" s="207"/>
      <c r="D691" s="207"/>
      <c r="E691" s="207"/>
      <c r="F691" s="207"/>
      <c r="G691" s="207"/>
      <c r="H691" s="207"/>
    </row>
    <row r="692" spans="1:8" x14ac:dyDescent="0.25">
      <c r="A692" s="207"/>
      <c r="B692" s="207"/>
      <c r="C692" s="207"/>
      <c r="D692" s="207"/>
      <c r="E692" s="207"/>
      <c r="F692" s="207"/>
      <c r="G692" s="207"/>
      <c r="H692" s="207"/>
    </row>
    <row r="693" spans="1:8" x14ac:dyDescent="0.25">
      <c r="A693" s="207"/>
      <c r="B693" s="207"/>
      <c r="C693" s="207"/>
      <c r="D693" s="207"/>
      <c r="E693" s="207"/>
      <c r="F693" s="207"/>
      <c r="G693" s="207"/>
      <c r="H693" s="207"/>
    </row>
    <row r="694" spans="1:8" x14ac:dyDescent="0.25">
      <c r="A694" s="207"/>
      <c r="B694" s="207"/>
      <c r="C694" s="207"/>
      <c r="D694" s="207"/>
      <c r="E694" s="207"/>
      <c r="F694" s="207"/>
      <c r="G694" s="207"/>
      <c r="H694" s="207"/>
    </row>
    <row r="695" spans="1:8" x14ac:dyDescent="0.25">
      <c r="A695" s="207"/>
      <c r="B695" s="207"/>
      <c r="C695" s="207"/>
      <c r="D695" s="207"/>
      <c r="E695" s="207"/>
      <c r="F695" s="207"/>
      <c r="G695" s="207"/>
      <c r="H695" s="207"/>
    </row>
    <row r="696" spans="1:8" x14ac:dyDescent="0.25">
      <c r="A696" s="207"/>
      <c r="B696" s="207"/>
      <c r="C696" s="207"/>
      <c r="D696" s="207"/>
      <c r="E696" s="207"/>
      <c r="F696" s="207"/>
      <c r="G696" s="207"/>
      <c r="H696" s="207"/>
    </row>
    <row r="697" spans="1:8" x14ac:dyDescent="0.25">
      <c r="A697" s="207"/>
      <c r="B697" s="207"/>
      <c r="C697" s="207"/>
      <c r="D697" s="207"/>
      <c r="E697" s="207"/>
      <c r="F697" s="207"/>
      <c r="G697" s="207"/>
      <c r="H697" s="207"/>
    </row>
    <row r="698" spans="1:8" x14ac:dyDescent="0.25">
      <c r="A698" s="207"/>
      <c r="B698" s="207"/>
      <c r="C698" s="207"/>
      <c r="D698" s="207"/>
      <c r="E698" s="207"/>
      <c r="F698" s="207"/>
      <c r="G698" s="207"/>
      <c r="H698" s="207"/>
    </row>
    <row r="699" spans="1:8" x14ac:dyDescent="0.25">
      <c r="A699" s="207"/>
      <c r="B699" s="207"/>
      <c r="C699" s="207"/>
      <c r="D699" s="207"/>
      <c r="E699" s="207"/>
      <c r="F699" s="207"/>
      <c r="G699" s="207"/>
      <c r="H699" s="207"/>
    </row>
    <row r="700" spans="1:8" x14ac:dyDescent="0.25">
      <c r="A700" s="207"/>
      <c r="B700" s="207"/>
      <c r="C700" s="207"/>
      <c r="D700" s="207"/>
      <c r="E700" s="207"/>
      <c r="F700" s="207"/>
      <c r="G700" s="207"/>
      <c r="H700" s="207"/>
    </row>
    <row r="701" spans="1:8" x14ac:dyDescent="0.25">
      <c r="A701" s="207"/>
      <c r="B701" s="207"/>
      <c r="C701" s="207"/>
      <c r="D701" s="207"/>
      <c r="E701" s="207"/>
      <c r="F701" s="207"/>
      <c r="G701" s="207"/>
      <c r="H701" s="207"/>
    </row>
    <row r="702" spans="1:8" x14ac:dyDescent="0.25">
      <c r="A702" s="207"/>
      <c r="B702" s="207"/>
      <c r="C702" s="207"/>
      <c r="D702" s="207"/>
      <c r="E702" s="207"/>
      <c r="F702" s="207"/>
      <c r="G702" s="207"/>
      <c r="H702" s="207"/>
    </row>
    <row r="703" spans="1:8" x14ac:dyDescent="0.25">
      <c r="A703" s="207"/>
      <c r="B703" s="207"/>
      <c r="C703" s="207"/>
      <c r="D703" s="207"/>
      <c r="E703" s="207"/>
      <c r="F703" s="207"/>
      <c r="G703" s="207"/>
      <c r="H703" s="207"/>
    </row>
    <row r="704" spans="1:8" x14ac:dyDescent="0.25">
      <c r="A704" s="207"/>
      <c r="B704" s="207"/>
      <c r="C704" s="207"/>
      <c r="D704" s="207"/>
      <c r="E704" s="207"/>
      <c r="F704" s="207"/>
      <c r="G704" s="207"/>
      <c r="H704" s="207"/>
    </row>
    <row r="705" spans="1:8" x14ac:dyDescent="0.25">
      <c r="A705" s="207"/>
      <c r="B705" s="207"/>
      <c r="C705" s="207"/>
      <c r="D705" s="207"/>
      <c r="E705" s="207"/>
      <c r="F705" s="207"/>
      <c r="G705" s="207"/>
      <c r="H705" s="207"/>
    </row>
    <row r="706" spans="1:8" x14ac:dyDescent="0.25">
      <c r="A706" s="207"/>
      <c r="B706" s="207"/>
      <c r="C706" s="207"/>
      <c r="D706" s="207"/>
      <c r="E706" s="207"/>
      <c r="F706" s="207"/>
      <c r="G706" s="207"/>
      <c r="H706" s="207"/>
    </row>
    <row r="707" spans="1:8" x14ac:dyDescent="0.25">
      <c r="A707" s="207"/>
      <c r="B707" s="207"/>
      <c r="C707" s="207"/>
      <c r="D707" s="207"/>
      <c r="E707" s="207"/>
      <c r="F707" s="207"/>
      <c r="G707" s="207"/>
      <c r="H707" s="207"/>
    </row>
    <row r="708" spans="1:8" x14ac:dyDescent="0.25">
      <c r="A708" s="207"/>
      <c r="B708" s="207"/>
      <c r="C708" s="207"/>
      <c r="D708" s="207"/>
      <c r="E708" s="207"/>
      <c r="F708" s="207"/>
      <c r="G708" s="207"/>
      <c r="H708" s="207"/>
    </row>
    <row r="709" spans="1:8" x14ac:dyDescent="0.25">
      <c r="A709" s="207"/>
      <c r="B709" s="207"/>
      <c r="C709" s="207"/>
      <c r="D709" s="207"/>
      <c r="E709" s="207"/>
      <c r="F709" s="207"/>
      <c r="G709" s="207"/>
      <c r="H709" s="207"/>
    </row>
    <row r="710" spans="1:8" x14ac:dyDescent="0.25">
      <c r="A710" s="207"/>
      <c r="B710" s="207"/>
      <c r="C710" s="207"/>
      <c r="D710" s="207"/>
      <c r="E710" s="207"/>
      <c r="F710" s="207"/>
      <c r="G710" s="207"/>
      <c r="H710" s="207"/>
    </row>
    <row r="711" spans="1:8" x14ac:dyDescent="0.25">
      <c r="A711" s="207"/>
      <c r="B711" s="207"/>
      <c r="C711" s="207"/>
      <c r="D711" s="207"/>
      <c r="E711" s="207"/>
      <c r="F711" s="207"/>
      <c r="G711" s="207"/>
      <c r="H711" s="207"/>
    </row>
    <row r="712" spans="1:8" x14ac:dyDescent="0.25">
      <c r="A712" s="207"/>
      <c r="B712" s="207"/>
      <c r="C712" s="207"/>
      <c r="D712" s="207"/>
      <c r="E712" s="207"/>
      <c r="F712" s="207"/>
      <c r="G712" s="207"/>
      <c r="H712" s="207"/>
    </row>
    <row r="713" spans="1:8" x14ac:dyDescent="0.25">
      <c r="A713" s="207"/>
      <c r="B713" s="207"/>
      <c r="C713" s="207"/>
      <c r="D713" s="207"/>
      <c r="E713" s="207"/>
      <c r="F713" s="207"/>
      <c r="G713" s="207"/>
      <c r="H713" s="207"/>
    </row>
    <row r="714" spans="1:8" x14ac:dyDescent="0.25">
      <c r="A714" s="207"/>
      <c r="B714" s="207"/>
      <c r="C714" s="207"/>
      <c r="D714" s="207"/>
      <c r="E714" s="207"/>
      <c r="F714" s="207"/>
      <c r="G714" s="207"/>
      <c r="H714" s="207"/>
    </row>
    <row r="715" spans="1:8" x14ac:dyDescent="0.25">
      <c r="A715" s="207"/>
      <c r="B715" s="207"/>
      <c r="C715" s="207"/>
      <c r="D715" s="207"/>
      <c r="E715" s="207"/>
      <c r="F715" s="207"/>
      <c r="G715" s="207"/>
      <c r="H715" s="207"/>
    </row>
    <row r="716" spans="1:8" x14ac:dyDescent="0.25">
      <c r="A716" s="207"/>
      <c r="B716" s="207"/>
      <c r="C716" s="207"/>
      <c r="D716" s="207"/>
      <c r="E716" s="207"/>
      <c r="F716" s="207"/>
      <c r="G716" s="207"/>
      <c r="H716" s="207"/>
    </row>
    <row r="717" spans="1:8" x14ac:dyDescent="0.25">
      <c r="A717" s="207"/>
      <c r="B717" s="207"/>
      <c r="C717" s="207"/>
      <c r="D717" s="207"/>
      <c r="E717" s="207"/>
      <c r="F717" s="207"/>
      <c r="G717" s="207"/>
      <c r="H717" s="207"/>
    </row>
    <row r="718" spans="1:8" x14ac:dyDescent="0.25">
      <c r="A718" s="207"/>
      <c r="B718" s="207"/>
      <c r="C718" s="207"/>
      <c r="D718" s="207"/>
      <c r="E718" s="207"/>
      <c r="F718" s="207"/>
      <c r="G718" s="207"/>
      <c r="H718" s="207"/>
    </row>
    <row r="719" spans="1:8" x14ac:dyDescent="0.25">
      <c r="A719" s="207"/>
      <c r="B719" s="207"/>
      <c r="C719" s="207"/>
      <c r="D719" s="207"/>
      <c r="E719" s="207"/>
      <c r="F719" s="207"/>
      <c r="G719" s="207"/>
      <c r="H719" s="207"/>
    </row>
    <row r="720" spans="1:8" x14ac:dyDescent="0.25">
      <c r="A720" s="207"/>
      <c r="B720" s="207"/>
      <c r="C720" s="207"/>
      <c r="D720" s="207"/>
      <c r="E720" s="207"/>
      <c r="F720" s="207"/>
      <c r="G720" s="207"/>
      <c r="H720" s="207"/>
    </row>
    <row r="721" spans="1:8" x14ac:dyDescent="0.25">
      <c r="A721" s="207"/>
      <c r="B721" s="207"/>
      <c r="C721" s="207"/>
      <c r="D721" s="207"/>
      <c r="E721" s="207"/>
      <c r="F721" s="207"/>
      <c r="G721" s="207"/>
      <c r="H721" s="207"/>
    </row>
    <row r="722" spans="1:8" x14ac:dyDescent="0.25">
      <c r="A722" s="207"/>
      <c r="B722" s="207"/>
      <c r="C722" s="207"/>
      <c r="D722" s="207"/>
      <c r="E722" s="207"/>
      <c r="F722" s="207"/>
      <c r="G722" s="207"/>
      <c r="H722" s="207"/>
    </row>
    <row r="723" spans="1:8" x14ac:dyDescent="0.25">
      <c r="A723" s="207"/>
      <c r="B723" s="207"/>
      <c r="C723" s="207"/>
      <c r="D723" s="207"/>
      <c r="E723" s="207"/>
      <c r="F723" s="207"/>
      <c r="G723" s="207"/>
      <c r="H723" s="207"/>
    </row>
    <row r="727" spans="1:8" x14ac:dyDescent="0.25">
      <c r="A727" s="207"/>
      <c r="B727" s="207"/>
      <c r="C727" s="207"/>
      <c r="D727" s="207"/>
      <c r="E727" s="207"/>
      <c r="F727" s="207"/>
      <c r="G727" s="207"/>
      <c r="H727" s="207"/>
    </row>
  </sheetData>
  <mergeCells count="13">
    <mergeCell ref="A6:H6"/>
    <mergeCell ref="A1:H1"/>
    <mergeCell ref="A2:H2"/>
    <mergeCell ref="A3:H3"/>
    <mergeCell ref="A4:H4"/>
    <mergeCell ref="A5:H5"/>
    <mergeCell ref="A292:F292"/>
    <mergeCell ref="A7:H7"/>
    <mergeCell ref="A8:H8"/>
    <mergeCell ref="A10:A11"/>
    <mergeCell ref="B10:F10"/>
    <mergeCell ref="G10:G11"/>
    <mergeCell ref="H10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2019-01-23T11:19:50Z</dcterms:modified>
</cp:coreProperties>
</file>