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Лист1" sheetId="1" r:id="rId1"/>
    <sheet name="Лист2" sheetId="2" r:id="rId2"/>
    <sheet name="Лист3" sheetId="3" r:id="rId3"/>
    <sheet name="Лист5" sheetId="5" r:id="rId4"/>
  </sheets>
  <calcPr calcId="144525"/>
</workbook>
</file>

<file path=xl/calcChain.xml><?xml version="1.0" encoding="utf-8"?>
<calcChain xmlns="http://schemas.openxmlformats.org/spreadsheetml/2006/main">
  <c r="G395" i="5" l="1"/>
  <c r="G393" i="5"/>
  <c r="G392" i="5"/>
  <c r="G391" i="5"/>
  <c r="G388" i="5"/>
  <c r="G387" i="5" s="1"/>
  <c r="G384" i="5"/>
  <c r="G380" i="5"/>
  <c r="G376" i="5" s="1"/>
  <c r="G375" i="5" s="1"/>
  <c r="G374" i="5" s="1"/>
  <c r="G377" i="5"/>
  <c r="G372" i="5"/>
  <c r="G370" i="5"/>
  <c r="G368" i="5"/>
  <c r="G367" i="5"/>
  <c r="G366" i="5" s="1"/>
  <c r="G365" i="5" s="1"/>
  <c r="G363" i="5"/>
  <c r="G361" i="5"/>
  <c r="G355" i="5" s="1"/>
  <c r="G359" i="5"/>
  <c r="G356" i="5"/>
  <c r="G352" i="5"/>
  <c r="G349" i="5"/>
  <c r="G346" i="5"/>
  <c r="G343" i="5"/>
  <c r="G340" i="5"/>
  <c r="G336" i="5" s="1"/>
  <c r="G333" i="5" s="1"/>
  <c r="G332" i="5" s="1"/>
  <c r="G337" i="5"/>
  <c r="G334" i="5"/>
  <c r="G329" i="5"/>
  <c r="G328" i="5"/>
  <c r="G327" i="5"/>
  <c r="G325" i="5"/>
  <c r="G323" i="5"/>
  <c r="G322" i="5"/>
  <c r="G321" i="5"/>
  <c r="G320" i="5" s="1"/>
  <c r="G318" i="5"/>
  <c r="G317" i="5"/>
  <c r="G316" i="5"/>
  <c r="G315" i="5" s="1"/>
  <c r="G312" i="5"/>
  <c r="G310" i="5"/>
  <c r="G309" i="5" s="1"/>
  <c r="G308" i="5" s="1"/>
  <c r="G306" i="5"/>
  <c r="G304" i="5"/>
  <c r="G303" i="5" s="1"/>
  <c r="G302" i="5" s="1"/>
  <c r="G297" i="5"/>
  <c r="G296" i="5"/>
  <c r="G294" i="5"/>
  <c r="G293" i="5" s="1"/>
  <c r="G292" i="5" s="1"/>
  <c r="G289" i="5"/>
  <c r="G287" i="5"/>
  <c r="G286" i="5" s="1"/>
  <c r="G284" i="5"/>
  <c r="G283" i="5"/>
  <c r="G282" i="5" s="1"/>
  <c r="G279" i="5"/>
  <c r="G278" i="5"/>
  <c r="G277" i="5"/>
  <c r="G276" i="5" s="1"/>
  <c r="G269" i="5"/>
  <c r="G268" i="5"/>
  <c r="G267" i="5"/>
  <c r="G265" i="5"/>
  <c r="G263" i="5"/>
  <c r="G261" i="5"/>
  <c r="G260" i="5"/>
  <c r="G254" i="5" s="1"/>
  <c r="G253" i="5" s="1"/>
  <c r="G258" i="5"/>
  <c r="G255" i="5"/>
  <c r="G250" i="5"/>
  <c r="G247" i="5" s="1"/>
  <c r="G246" i="5" s="1"/>
  <c r="G248" i="5"/>
  <c r="G243" i="5"/>
  <c r="G240" i="5" s="1"/>
  <c r="G235" i="5" s="1"/>
  <c r="G241" i="5"/>
  <c r="G238" i="5"/>
  <c r="G236" i="5"/>
  <c r="G233" i="5"/>
  <c r="G231" i="5"/>
  <c r="G228" i="5"/>
  <c r="G224" i="5" s="1"/>
  <c r="G225" i="5"/>
  <c r="G222" i="5"/>
  <c r="G220" i="5"/>
  <c r="G218" i="5"/>
  <c r="G216" i="5"/>
  <c r="G214" i="5"/>
  <c r="G212" i="5"/>
  <c r="G210" i="5"/>
  <c r="G208" i="5"/>
  <c r="G207" i="5"/>
  <c r="G205" i="5"/>
  <c r="G203" i="5"/>
  <c r="G201" i="5"/>
  <c r="G199" i="5"/>
  <c r="G197" i="5"/>
  <c r="G196" i="5" s="1"/>
  <c r="G192" i="5"/>
  <c r="G191" i="5" s="1"/>
  <c r="G190" i="5" s="1"/>
  <c r="G189" i="5" s="1"/>
  <c r="G185" i="5"/>
  <c r="G182" i="5"/>
  <c r="G180" i="5"/>
  <c r="G178" i="5"/>
  <c r="G177" i="5"/>
  <c r="G172" i="5" s="1"/>
  <c r="G173" i="5"/>
  <c r="G169" i="5"/>
  <c r="G167" i="5"/>
  <c r="G162" i="5" s="1"/>
  <c r="G146" i="5" s="1"/>
  <c r="G165" i="5"/>
  <c r="G163" i="5"/>
  <c r="G157" i="5"/>
  <c r="G155" i="5"/>
  <c r="G152" i="5"/>
  <c r="G150" i="5"/>
  <c r="G147" i="5"/>
  <c r="G141" i="5"/>
  <c r="G140" i="5" s="1"/>
  <c r="G138" i="5"/>
  <c r="G136" i="5"/>
  <c r="G134" i="5"/>
  <c r="G129" i="5"/>
  <c r="G123" i="5"/>
  <c r="G122" i="5" s="1"/>
  <c r="G119" i="5" s="1"/>
  <c r="G120" i="5"/>
  <c r="G116" i="5"/>
  <c r="G114" i="5"/>
  <c r="G112" i="5"/>
  <c r="G111" i="5" s="1"/>
  <c r="G110" i="5" s="1"/>
  <c r="G106" i="5"/>
  <c r="G103" i="5"/>
  <c r="G102" i="5" s="1"/>
  <c r="G99" i="5" s="1"/>
  <c r="G100" i="5"/>
  <c r="G97" i="5"/>
  <c r="G94" i="5" s="1"/>
  <c r="G95" i="5"/>
  <c r="G89" i="5"/>
  <c r="G86" i="5" s="1"/>
  <c r="G85" i="5" s="1"/>
  <c r="G84" i="5" s="1"/>
  <c r="G83" i="5" s="1"/>
  <c r="G87" i="5"/>
  <c r="G81" i="5"/>
  <c r="G80" i="5" s="1"/>
  <c r="G79" i="5" s="1"/>
  <c r="G77" i="5"/>
  <c r="G74" i="5"/>
  <c r="G69" i="5"/>
  <c r="G67" i="5"/>
  <c r="G65" i="5"/>
  <c r="G64" i="5" s="1"/>
  <c r="G60" i="5"/>
  <c r="G59" i="5"/>
  <c r="G57" i="5"/>
  <c r="G53" i="5"/>
  <c r="G52" i="5" s="1"/>
  <c r="G48" i="5"/>
  <c r="G47" i="5" s="1"/>
  <c r="G46" i="5" s="1"/>
  <c r="G44" i="5"/>
  <c r="G43" i="5"/>
  <c r="G42" i="5" s="1"/>
  <c r="G40" i="5"/>
  <c r="G39" i="5" s="1"/>
  <c r="G37" i="5"/>
  <c r="G32" i="5"/>
  <c r="G29" i="5"/>
  <c r="G28" i="5" s="1"/>
  <c r="G27" i="5" s="1"/>
  <c r="G26" i="5" s="1"/>
  <c r="G21" i="5"/>
  <c r="G20" i="5"/>
  <c r="G19" i="5" s="1"/>
  <c r="G17" i="5"/>
  <c r="G16" i="5"/>
  <c r="G15" i="5"/>
  <c r="G195" i="5" l="1"/>
  <c r="G14" i="5"/>
  <c r="G13" i="5" s="1"/>
  <c r="G91" i="5"/>
  <c r="G133" i="5"/>
  <c r="G118" i="5" s="1"/>
  <c r="G314" i="5"/>
  <c r="F121" i="3"/>
  <c r="G25" i="5" l="1"/>
  <c r="G399" i="5" s="1"/>
  <c r="F326" i="3"/>
  <c r="F324" i="3"/>
  <c r="F323" i="3" s="1"/>
  <c r="F322" i="3" s="1"/>
  <c r="F320" i="3"/>
  <c r="F318" i="3"/>
  <c r="F317" i="3" s="1"/>
  <c r="F316" i="3" s="1"/>
  <c r="F311" i="3"/>
  <c r="F310" i="3"/>
  <c r="F308" i="3"/>
  <c r="F307" i="3" s="1"/>
  <c r="F303" i="3"/>
  <c r="F300" i="3"/>
  <c r="F297" i="3"/>
  <c r="F295" i="3"/>
  <c r="F294" i="3"/>
  <c r="F293" i="3" s="1"/>
  <c r="F292" i="3" s="1"/>
  <c r="F290" i="3"/>
  <c r="F288" i="3"/>
  <c r="F286" i="3"/>
  <c r="F281" i="3"/>
  <c r="F279" i="3"/>
  <c r="F275" i="3"/>
  <c r="F272" i="3"/>
  <c r="F269" i="3"/>
  <c r="F266" i="3"/>
  <c r="F263" i="3"/>
  <c r="F259" i="3" s="1"/>
  <c r="F258" i="3" s="1"/>
  <c r="F260" i="3"/>
  <c r="F256" i="3"/>
  <c r="F252" i="3"/>
  <c r="F251" i="3"/>
  <c r="F250" i="3" s="1"/>
  <c r="F247" i="3"/>
  <c r="F246" i="3" s="1"/>
  <c r="F245" i="3" s="1"/>
  <c r="F240" i="3"/>
  <c r="F239" i="3" s="1"/>
  <c r="F238" i="3" s="1"/>
  <c r="F236" i="3"/>
  <c r="F234" i="3"/>
  <c r="F231" i="3" s="1"/>
  <c r="F225" i="3" s="1"/>
  <c r="F224" i="3" s="1"/>
  <c r="F232" i="3"/>
  <c r="F229" i="3"/>
  <c r="F226" i="3"/>
  <c r="F221" i="3"/>
  <c r="F220" i="3"/>
  <c r="F219" i="3" s="1"/>
  <c r="F216" i="3"/>
  <c r="F214" i="3"/>
  <c r="F212" i="3"/>
  <c r="F209" i="3"/>
  <c r="F205" i="3"/>
  <c r="F203" i="3"/>
  <c r="F201" i="3"/>
  <c r="F198" i="3"/>
  <c r="F196" i="3"/>
  <c r="F194" i="3"/>
  <c r="F192" i="3"/>
  <c r="F190" i="3"/>
  <c r="F188" i="3"/>
  <c r="F186" i="3"/>
  <c r="F183" i="3" s="1"/>
  <c r="F184" i="3"/>
  <c r="F181" i="3"/>
  <c r="F180" i="3" s="1"/>
  <c r="F178" i="3"/>
  <c r="F176" i="3"/>
  <c r="F171" i="3"/>
  <c r="F170" i="3" s="1"/>
  <c r="F169" i="3" s="1"/>
  <c r="F167" i="3"/>
  <c r="F163" i="3" s="1"/>
  <c r="F158" i="3" s="1"/>
  <c r="F157" i="3" s="1"/>
  <c r="F164" i="3"/>
  <c r="F161" i="3"/>
  <c r="F159" i="3"/>
  <c r="F152" i="3"/>
  <c r="F150" i="3"/>
  <c r="F148" i="3"/>
  <c r="F146" i="3"/>
  <c r="F138" i="3"/>
  <c r="F135" i="3"/>
  <c r="F129" i="3"/>
  <c r="F128" i="3" s="1"/>
  <c r="F126" i="3"/>
  <c r="F124" i="3"/>
  <c r="F122" i="3"/>
  <c r="F117" i="3"/>
  <c r="F113" i="3"/>
  <c r="F110" i="3"/>
  <c r="F106" i="3"/>
  <c r="F104" i="3"/>
  <c r="F103" i="3"/>
  <c r="F102" i="3" s="1"/>
  <c r="F90" i="3" s="1"/>
  <c r="F98" i="3"/>
  <c r="F97" i="3" s="1"/>
  <c r="F96" i="3" s="1"/>
  <c r="F94" i="3"/>
  <c r="F91" i="3" s="1"/>
  <c r="F92" i="3"/>
  <c r="F87" i="3"/>
  <c r="F85" i="3"/>
  <c r="F84" i="3"/>
  <c r="F83" i="3" s="1"/>
  <c r="F82" i="3" s="1"/>
  <c r="F81" i="3" s="1"/>
  <c r="F79" i="3"/>
  <c r="F78" i="3" s="1"/>
  <c r="F77" i="3" s="1"/>
  <c r="F75" i="3"/>
  <c r="F70" i="3"/>
  <c r="F68" i="3"/>
  <c r="F67" i="3" s="1"/>
  <c r="F63" i="3"/>
  <c r="F61" i="3"/>
  <c r="F60" i="3" s="1"/>
  <c r="F59" i="3" s="1"/>
  <c r="F55" i="3"/>
  <c r="F54" i="3" s="1"/>
  <c r="F52" i="3"/>
  <c r="F48" i="3"/>
  <c r="F43" i="3"/>
  <c r="F42" i="3"/>
  <c r="F39" i="3"/>
  <c r="F38" i="3" s="1"/>
  <c r="F37" i="3" s="1"/>
  <c r="F35" i="3"/>
  <c r="F34" i="3" s="1"/>
  <c r="F29" i="3"/>
  <c r="F27" i="3"/>
  <c r="F24" i="3"/>
  <c r="F20" i="3"/>
  <c r="F19" i="3" s="1"/>
  <c r="F18" i="3" s="1"/>
  <c r="F16" i="3"/>
  <c r="F15" i="3"/>
  <c r="F14" i="3"/>
  <c r="F26" i="3" l="1"/>
  <c r="F23" i="3" s="1"/>
  <c r="F47" i="3"/>
  <c r="F175" i="3"/>
  <c r="F285" i="3"/>
  <c r="F284" i="3" s="1"/>
  <c r="F283" i="3" s="1"/>
  <c r="F306" i="3"/>
  <c r="F112" i="3"/>
  <c r="F109" i="3" s="1"/>
  <c r="F145" i="3"/>
  <c r="F140" i="3" s="1"/>
  <c r="F137" i="3" s="1"/>
  <c r="F134" i="3" s="1"/>
  <c r="F108" i="3" s="1"/>
  <c r="F200" i="3"/>
  <c r="F208" i="3"/>
  <c r="F207" i="3" s="1"/>
  <c r="F278" i="3"/>
  <c r="F255" i="3" s="1"/>
  <c r="F254" i="3" s="1"/>
  <c r="F244" i="3" s="1"/>
  <c r="F41" i="3"/>
  <c r="F13" i="3" s="1"/>
  <c r="F174" i="3" l="1"/>
  <c r="F328" i="3"/>
  <c r="C47" i="1"/>
  <c r="C32" i="1"/>
  <c r="C16" i="1"/>
  <c r="C12" i="1" s="1"/>
  <c r="C11" i="1" s="1"/>
  <c r="C13" i="1"/>
</calcChain>
</file>

<file path=xl/sharedStrings.xml><?xml version="1.0" encoding="utf-8"?>
<sst xmlns="http://schemas.openxmlformats.org/spreadsheetml/2006/main" count="3526" uniqueCount="536">
  <si>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</si>
  <si>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</si>
  <si>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 xml:space="preserve">                                                                                                                                            Приложение 2</t>
  </si>
  <si>
    <t xml:space="preserve"> от  "19"  декабря  2018г.  № 309</t>
  </si>
  <si>
    <t>Безвозмездные поступления в 2019 году</t>
  </si>
  <si>
    <t>тыс.руб.</t>
  </si>
  <si>
    <t>Код бюджетной классификации</t>
  </si>
  <si>
    <t>Наименование кода безвозмездных поступлений</t>
  </si>
  <si>
    <t>Сумма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</si>
  <si>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</si>
  <si>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</si>
  <si>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</si>
  <si>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</si>
  <si>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</si>
  <si>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</si>
  <si>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</si>
  <si>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</si>
  <si>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510 2 02 19999 04 0000 150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</si>
  <si>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</si>
  <si>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</si>
  <si>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</si>
  <si>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510 2 02 25210 04 0000 150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</si>
  <si>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</si>
  <si>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</si>
  <si>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</si>
  <si>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</si>
  <si>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</si>
  <si>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</si>
  <si>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</si>
  <si>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</si>
  <si>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</si>
  <si>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</si>
  <si>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</si>
  <si>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</si>
  <si>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</si>
  <si>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</si>
  <si>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</si>
  <si>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</si>
  <si>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</si>
  <si>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</si>
  <si>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</si>
  <si>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</si>
  <si>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</si>
  <si>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</si>
  <si>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</si>
  <si>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</si>
  <si>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</si>
  <si>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</si>
  <si>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</si>
  <si>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</si>
  <si>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</si>
  <si>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</si>
  <si>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</si>
  <si>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</si>
  <si>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</si>
  <si>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</si>
  <si>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</si>
  <si>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</si>
  <si>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Приложение 5</t>
  </si>
  <si>
    <t xml:space="preserve">к  решению окружного  Совета депутатов </t>
  </si>
  <si>
    <r>
      <t xml:space="preserve">                                                                                    от  "19" декабря  2018 г.  № 309</t>
    </r>
    <r>
      <rPr>
        <u/>
        <sz val="10"/>
        <rFont val="Times New Roman"/>
        <family val="1"/>
        <charset val="204"/>
      </rPr>
      <t xml:space="preserve">      </t>
    </r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</si>
  <si>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</si>
  <si>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</si>
  <si>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</si>
  <si>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</si>
  <si>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Д О Х О Д Ы</t>
  </si>
  <si>
    <t>Администрация Советского городского округа</t>
  </si>
  <si>
    <t xml:space="preserve"> 1 08 07150 01 1000 110</t>
  </si>
  <si>
    <t>Государственная пошлина за выдачу разрешения на установку рекламной конструкции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</si>
  <si>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</si>
  <si>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</si>
  <si>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</si>
  <si>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</si>
  <si>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</si>
  <si>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</si>
  <si>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</si>
  <si>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</si>
  <si>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</si>
  <si>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</si>
  <si>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</si>
  <si>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</si>
  <si>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</si>
  <si>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</si>
  <si>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</si>
  <si>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</si>
  <si>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</si>
  <si>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</si>
  <si>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</si>
  <si>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</si>
  <si>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</si>
  <si>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</si>
  <si>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</si>
  <si>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</si>
  <si>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</si>
  <si>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</si>
  <si>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</si>
  <si>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</si>
  <si>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</si>
  <si>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</si>
  <si>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</si>
  <si>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</si>
  <si>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</si>
  <si>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</si>
  <si>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>Прочие неналоговые доходы бюджетов городских округов</t>
  </si>
  <si>
    <t xml:space="preserve"> 2 01 04010 04 0000 180</t>
  </si>
  <si>
    <t>Предоставление нерезидентами грантов для получателей средств бюджетов городских округов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</si>
  <si>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</si>
  <si>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</si>
  <si>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</si>
  <si>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</si>
  <si>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</si>
  <si>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</si>
  <si>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</si>
  <si>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</si>
  <si>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</si>
  <si>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</si>
  <si>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</si>
  <si>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</si>
  <si>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</si>
  <si>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</si>
  <si>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</si>
  <si>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</si>
  <si>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</si>
  <si>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</si>
  <si>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</si>
  <si>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2 02 25497 04 0000150</t>
  </si>
  <si>
    <t>Субсидии бюджетам городских округов на реализацию мероприятий по обеспечению жильем молодых семей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</si>
  <si>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</si>
  <si>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</si>
  <si>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</si>
  <si>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</si>
  <si>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</si>
  <si>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</si>
  <si>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</si>
  <si>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</si>
  <si>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</si>
  <si>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</si>
  <si>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</si>
  <si>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</si>
  <si>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</si>
  <si>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</si>
  <si>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</si>
  <si>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</si>
  <si>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</si>
  <si>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</si>
  <si>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</si>
  <si>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</si>
  <si>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</si>
  <si>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</si>
  <si>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</si>
  <si>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</si>
  <si>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</si>
  <si>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</si>
  <si>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</si>
  <si>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</si>
  <si>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</si>
  <si>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</si>
  <si>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 3 </t>
  </si>
  <si>
    <t>к решению окружного Совета депутатов</t>
  </si>
  <si>
    <t xml:space="preserve">Приложение  7 </t>
  </si>
  <si>
    <t xml:space="preserve"> от  "19" декабря  2018г.  № 309</t>
  </si>
  <si>
    <r>
      <t xml:space="preserve">               Распределение бюджетных ассигнований на 2019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</si>
  <si>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</si>
  <si>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</si>
  <si>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</si>
  <si>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</si>
  <si>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</si>
  <si>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</si>
  <si>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</si>
  <si>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</si>
  <si>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</si>
  <si>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</si>
  <si>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</si>
  <si>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</si>
  <si>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</si>
  <si>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</si>
  <si>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</si>
  <si>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</si>
  <si>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</si>
  <si>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</si>
  <si>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</si>
  <si>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</si>
  <si>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</si>
  <si>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</si>
  <si>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</si>
  <si>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</si>
  <si>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</si>
  <si>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</si>
  <si>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</si>
  <si>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</si>
  <si>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</si>
  <si>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</si>
  <si>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</si>
  <si>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</si>
  <si>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</si>
  <si>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</si>
  <si>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</si>
  <si>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</si>
  <si>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</si>
  <si>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</si>
  <si>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L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</si>
  <si>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</si>
  <si>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</si>
  <si>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</si>
  <si>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</si>
  <si>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</si>
  <si>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</si>
  <si>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</si>
  <si>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L У7 59300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</si>
  <si>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</si>
  <si>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</si>
  <si>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</si>
  <si>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</si>
  <si>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</si>
  <si>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</si>
  <si>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</si>
  <si>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</si>
  <si>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</si>
  <si>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</si>
  <si>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</si>
  <si>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</si>
  <si>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</si>
  <si>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</si>
  <si>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</si>
  <si>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</si>
  <si>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</si>
  <si>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</si>
  <si>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</si>
  <si>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</si>
  <si>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</si>
  <si>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</si>
  <si>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</si>
  <si>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</si>
  <si>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</si>
  <si>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</si>
  <si>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</si>
  <si>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</si>
  <si>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</si>
  <si>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</si>
  <si>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</si>
  <si>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</si>
  <si>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</si>
  <si>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</si>
  <si>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</si>
  <si>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</si>
  <si>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</si>
  <si>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</si>
  <si>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</si>
  <si>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</si>
  <si>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</si>
  <si>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</si>
  <si>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</si>
  <si>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</si>
  <si>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</si>
  <si>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</si>
  <si>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</si>
  <si>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</si>
  <si>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</si>
  <si>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</si>
  <si>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</si>
  <si>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</si>
  <si>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</si>
  <si>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</si>
  <si>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</si>
  <si>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</si>
  <si>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</si>
  <si>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Коммунальное хозяйство</t>
  </si>
  <si>
    <t>06 2 В8 71310</t>
  </si>
  <si>
    <t>22 1 17 12090</t>
  </si>
  <si>
    <t>22 1 И7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</si>
  <si>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</si>
  <si>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</si>
  <si>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</si>
  <si>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</si>
  <si>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</si>
  <si>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</si>
  <si>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</si>
  <si>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</si>
  <si>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</si>
  <si>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</si>
  <si>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</si>
  <si>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</si>
  <si>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</si>
  <si>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</si>
  <si>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</si>
  <si>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</si>
  <si>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</si>
  <si>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</si>
  <si>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</si>
  <si>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</si>
  <si>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</si>
  <si>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</si>
  <si>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</si>
  <si>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</si>
  <si>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</si>
  <si>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</si>
  <si>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</si>
  <si>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</si>
  <si>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</si>
  <si>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</si>
  <si>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</si>
  <si>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</si>
  <si>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</si>
  <si>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Внедрение целевой модели цифровой образовательной среды в общеобразовательныхорганизациях и профессиональных образовательных организациях</t>
  </si>
  <si>
    <t>02 2 Е4 52100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</si>
  <si>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</si>
  <si>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</si>
  <si>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</si>
  <si>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</si>
  <si>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</si>
  <si>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</si>
  <si>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</si>
  <si>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</si>
  <si>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</si>
  <si>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</si>
  <si>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</si>
  <si>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</si>
  <si>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</si>
  <si>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</si>
  <si>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Субсидии на организацию отдыха детей всех групп здоровья в лагерях различных типов</t>
  </si>
  <si>
    <t>03 4 70 71110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</si>
  <si>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</si>
  <si>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</si>
  <si>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</si>
  <si>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</si>
  <si>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</si>
  <si>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</si>
  <si>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</si>
  <si>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04 3 93 71090</t>
  </si>
  <si>
    <t>04 3 94 71090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</si>
  <si>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</si>
  <si>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</si>
  <si>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</si>
  <si>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</si>
  <si>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</si>
  <si>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</si>
  <si>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</si>
  <si>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</si>
  <si>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</si>
  <si>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</si>
  <si>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</si>
  <si>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</si>
  <si>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</si>
  <si>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</si>
  <si>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</si>
  <si>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</si>
  <si>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</si>
  <si>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</si>
  <si>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</si>
  <si>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</si>
  <si>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</si>
  <si>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</si>
  <si>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</si>
  <si>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</si>
  <si>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</si>
  <si>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</si>
  <si>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</si>
  <si>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</si>
  <si>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</si>
  <si>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</si>
  <si>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</si>
  <si>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</si>
  <si>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</si>
  <si>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</si>
  <si>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</si>
  <si>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</si>
  <si>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</si>
  <si>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</si>
  <si>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</si>
  <si>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</si>
  <si>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</si>
  <si>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</si>
  <si>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</si>
  <si>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</si>
  <si>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</si>
  <si>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</si>
  <si>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</si>
  <si>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</si>
  <si>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</si>
  <si>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</si>
  <si>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</si>
  <si>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</si>
  <si>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</si>
  <si>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</si>
  <si>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</si>
  <si>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</si>
  <si>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</si>
  <si>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</si>
  <si>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</si>
  <si>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</si>
  <si>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</si>
  <si>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</si>
  <si>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</si>
  <si>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</si>
  <si>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</si>
  <si>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</si>
  <si>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</si>
  <si>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</si>
  <si>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</si>
  <si>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</si>
  <si>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</si>
  <si>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</si>
  <si>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</si>
  <si>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</si>
  <si>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</si>
  <si>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</si>
  <si>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</si>
  <si>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</si>
  <si>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</si>
  <si>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06 И В4 94000</t>
  </si>
  <si>
    <t>99 2 00 21910</t>
  </si>
  <si>
    <t>Субсидии на поддержку муниципальных программ формирования городской среды на дворовые территории</t>
  </si>
  <si>
    <t>Программа "Газификация муниципального образования "Советский городской округ" на 2015-2020 годы"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</si>
  <si>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</si>
  <si>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510  2 02 20299 04 0000150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</si>
  <si>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</si>
  <si>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</si>
  <si>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</si>
  <si>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обеспечение поддержки муниципальных образований в сфере культуры</t>
  </si>
  <si>
    <t>Субсидии на благоустройство территории</t>
  </si>
  <si>
    <t>Субсидии за счет средств резервного фонда (ремонт мягкой кровли лицея № 5)</t>
  </si>
  <si>
    <t>02 2 01 04T80</t>
  </si>
  <si>
    <t>17 T У7 59300</t>
  </si>
  <si>
    <t>03 L 51 70T20</t>
  </si>
  <si>
    <t>Расходы на осуществление полномочий по организации транспортного обслуживания населения</t>
  </si>
  <si>
    <t>Расходы за счет средств резервного фонда</t>
  </si>
  <si>
    <t>22 1 F3 6748S</t>
  </si>
  <si>
    <t>22 1 F3 67483</t>
  </si>
  <si>
    <t>Субсидии на осуществление капитальных вложений в объекты муниципальной собственности</t>
  </si>
  <si>
    <t>Осуществление благоутройста територий</t>
  </si>
  <si>
    <t>08 4 В3 71170</t>
  </si>
  <si>
    <t>22 1 F2 71040</t>
  </si>
  <si>
    <t>21 7 F2 71040</t>
  </si>
  <si>
    <t>Расходы за счет резервного фонда Правительства КО</t>
  </si>
  <si>
    <t>03 4 Р0 70120</t>
  </si>
  <si>
    <t>22 1 77 29011</t>
  </si>
  <si>
    <t>2 02 20299 04 0000 150</t>
  </si>
  <si>
    <t xml:space="preserve"> 2 02 20302 04 0000 150</t>
  </si>
  <si>
    <t>22 1 F3 67484</t>
  </si>
  <si>
    <t xml:space="preserve">                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</si>
  <si>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</si>
  <si>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                                                                                                                                                     от  "19" декабря  2018г.  № 309</t>
  </si>
  <si>
    <t xml:space="preserve">Ведомственная структура расходов бюджета Советского городского округа </t>
  </si>
  <si>
    <t>на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</si>
  <si>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</si>
  <si>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</si>
  <si>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</si>
  <si>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</si>
  <si>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</si>
  <si>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</si>
  <si>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</si>
  <si>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</si>
  <si>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</si>
  <si>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</si>
  <si>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</si>
  <si>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</si>
  <si>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02 2 0Т 04180</t>
  </si>
  <si>
    <t>07 0 РО 05910</t>
  </si>
  <si>
    <t>17 Т У7 59300</t>
  </si>
  <si>
    <t>03 L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</si>
  <si>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</si>
  <si>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</si>
  <si>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</si>
  <si>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"Повышение эффективности управления муниципальными финансами муниципального образования "Советский городской округ" на период до 2018 года"</t>
  </si>
  <si>
    <t>22 1 77 04000</t>
  </si>
  <si>
    <t>Капитальные вложения в объекты государственной (муниципальной) собственности</t>
  </si>
  <si>
    <t>Программа "Развитие туризма в муниципальном образовании "Советский городской округ" на 2017 - 2021 годы"</t>
  </si>
  <si>
    <t>22 1 77 19000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</si>
  <si>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</si>
  <si>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</si>
  <si>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</si>
  <si>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</si>
  <si>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Субсидии на капитальный ремонт автомобильных дорог общего пользования местного значения и искусственных сооружений на них в населенных пунктах КО</t>
  </si>
  <si>
    <t>22 1 07 S1220</t>
  </si>
  <si>
    <t>Программа "Ремонт и содержание дорог и мостов в муниципальном образовании "Советский городской округ" на 2014 - 2018годы"</t>
  </si>
  <si>
    <t>22 1 77 07000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</si>
  <si>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</si>
  <si>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</si>
  <si>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</si>
  <si>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"Ведение геоинформационной системы на базе информационной системы обеспечения градостроительной деятельности на территории Советского городского округа на 2015-2020 годы"</t>
  </si>
  <si>
    <t>22 1 77 15000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</si>
  <si>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</si>
  <si>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 xml:space="preserve">Расходы за счет резервного фонда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</si>
  <si>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</si>
  <si>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</si>
  <si>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</si>
  <si>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</si>
  <si>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22 1 17 R5550</t>
  </si>
  <si>
    <t>22 1 17 L5550</t>
  </si>
  <si>
    <t>Программа "Формирование современной городской среды муниципального образования "Советский городской округ"</t>
  </si>
  <si>
    <t>Расходы по содержанию города (содержание города)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</si>
  <si>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</si>
  <si>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</si>
  <si>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</si>
  <si>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</si>
  <si>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</si>
  <si>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</si>
  <si>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</si>
  <si>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</si>
  <si>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22 1 21 L0279</t>
  </si>
  <si>
    <t>Программа "Комплексное развитие социальной инфраструктуры муниципального образования "Советский городской округ"</t>
  </si>
  <si>
    <t>22 1 21 R0279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</si>
  <si>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</si>
  <si>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Расходы за счет резервного фонда Правительства Калининградской области</t>
  </si>
  <si>
    <t>Молодежная политика</t>
  </si>
  <si>
    <t>Оздоровление детей за счет средств областного бюджета</t>
  </si>
  <si>
    <t>Программа "Профилактика правонарушений" на 2017-2019 г.г.  (трудоустройство   несовершеннолетних в летний период)</t>
  </si>
  <si>
    <t>22 1 77 02000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</si>
  <si>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</si>
  <si>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</si>
  <si>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</si>
  <si>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</si>
  <si>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</si>
  <si>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</si>
  <si>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</si>
  <si>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22 1 77 13000</t>
  </si>
  <si>
    <t>22 1 13 R0274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</si>
  <si>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</si>
  <si>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</si>
  <si>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</si>
  <si>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</si>
  <si>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</si>
  <si>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03 4 70 71140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</si>
  <si>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</si>
  <si>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</si>
  <si>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</si>
  <si>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</si>
  <si>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</si>
  <si>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</si>
  <si>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</si>
  <si>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</si>
  <si>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</si>
  <si>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 xml:space="preserve"> от  "30"  сентября  2019г.  № 354</t>
  </si>
  <si>
    <t xml:space="preserve"> от  "30" сентября  2019г.  № 354</t>
  </si>
  <si>
    <t xml:space="preserve"> от  " 30 " сентября  2019 г. № 354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</si>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</sst>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6" fillId="0" borderId="0" xfId="1" applyFont="1" applyFill="1" applyBorder="1"/>
    <xf numFmtId="0" fontId="7" fillId="0" borderId="1" xfId="1" applyFont="1" applyFill="1" applyBorder="1" applyAlignment="1">
      <alignment horizontal="left" wrapText="1"/>
    </xf>
    <xf numFmtId="0" fontId="6" fillId="0" borderId="2" xfId="1" applyFont="1" applyFill="1" applyBorder="1"/>
    <xf numFmtId="4" fontId="2" fillId="0" borderId="0" xfId="1" applyNumberFormat="1" applyFont="1" applyFill="1" applyBorder="1"/>
    <xf numFmtId="0" fontId="2" fillId="0" borderId="2" xfId="1" applyFont="1" applyFill="1" applyBorder="1"/>
    <xf numFmtId="3" fontId="8" fillId="0" borderId="1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Continuous"/>
    </xf>
    <xf numFmtId="0" fontId="10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3" fillId="0" borderId="0" xfId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4" fontId="3" fillId="0" borderId="0" xfId="1" applyNumberFormat="1" applyFont="1" applyFill="1" applyBorder="1"/>
    <xf numFmtId="164" fontId="2" fillId="0" borderId="0" xfId="2" applyNumberFormat="1" applyFont="1" applyFill="1"/>
    <xf numFmtId="0" fontId="2" fillId="0" borderId="0" xfId="2" applyFont="1" applyFill="1"/>
    <xf numFmtId="0" fontId="1" fillId="0" borderId="0" xfId="2" applyFont="1"/>
    <xf numFmtId="0" fontId="1" fillId="0" borderId="0" xfId="2" applyFont="1" applyFill="1"/>
    <xf numFmtId="0" fontId="12" fillId="0" borderId="0" xfId="2" applyFont="1" applyAlignment="1">
      <alignment horizontal="right"/>
    </xf>
    <xf numFmtId="0" fontId="15" fillId="0" borderId="0" xfId="2" applyFont="1"/>
    <xf numFmtId="0" fontId="15" fillId="0" borderId="0" xfId="2" applyFont="1" applyFill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wrapText="1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11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7" fillId="0" borderId="0" xfId="2" applyFont="1"/>
    <xf numFmtId="0" fontId="18" fillId="0" borderId="0" xfId="2" applyFont="1"/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Border="1" applyAlignment="1">
      <alignment wrapText="1"/>
    </xf>
    <xf numFmtId="0" fontId="13" fillId="0" borderId="0" xfId="2" applyFont="1" applyFill="1"/>
    <xf numFmtId="4" fontId="13" fillId="0" borderId="0" xfId="2" applyNumberFormat="1" applyFont="1" applyFill="1" applyAlignment="1">
      <alignment horizontal="right"/>
    </xf>
    <xf numFmtId="0" fontId="19" fillId="0" borderId="7" xfId="2" applyFont="1" applyFill="1" applyBorder="1" applyAlignment="1">
      <alignment horizontal="center" wrapText="1"/>
    </xf>
    <xf numFmtId="4" fontId="10" fillId="0" borderId="7" xfId="2" applyNumberFormat="1" applyFont="1" applyFill="1" applyBorder="1" applyAlignment="1">
      <alignment horizont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/>
    </xf>
    <xf numFmtId="0" fontId="21" fillId="0" borderId="1" xfId="2" applyFont="1" applyFill="1" applyBorder="1" applyAlignment="1" applyProtection="1">
      <alignment horizontal="left" wrapText="1" shrinkToFit="1"/>
      <protection locked="0"/>
    </xf>
    <xf numFmtId="49" fontId="21" fillId="0" borderId="1" xfId="2" applyNumberFormat="1" applyFont="1" applyFill="1" applyBorder="1" applyAlignment="1">
      <alignment horizontal="center" wrapText="1"/>
    </xf>
    <xf numFmtId="4" fontId="21" fillId="0" borderId="1" xfId="2" applyNumberFormat="1" applyFont="1" applyFill="1" applyBorder="1" applyAlignment="1">
      <alignment horizontal="center"/>
    </xf>
    <xf numFmtId="0" fontId="22" fillId="0" borderId="1" xfId="2" applyFont="1" applyFill="1" applyBorder="1" applyAlignment="1" applyProtection="1">
      <alignment horizontal="left" wrapText="1" shrinkToFit="1"/>
      <protection locked="0"/>
    </xf>
    <xf numFmtId="49" fontId="22" fillId="0" borderId="1" xfId="2" applyNumberFormat="1" applyFont="1" applyFill="1" applyBorder="1" applyAlignment="1">
      <alignment horizontal="center" wrapText="1"/>
    </xf>
    <xf numFmtId="4" fontId="22" fillId="0" borderId="1" xfId="2" applyNumberFormat="1" applyFont="1" applyFill="1" applyBorder="1" applyAlignment="1">
      <alignment horizontal="center"/>
    </xf>
    <xf numFmtId="0" fontId="22" fillId="0" borderId="0" xfId="2" applyFont="1" applyFill="1"/>
    <xf numFmtId="0" fontId="13" fillId="0" borderId="1" xfId="2" applyFont="1" applyFill="1" applyBorder="1" applyAlignment="1" applyProtection="1">
      <alignment horizontal="left" wrapText="1" shrinkToFit="1"/>
      <protection locked="0"/>
    </xf>
    <xf numFmtId="49" fontId="13" fillId="0" borderId="1" xfId="2" applyNumberFormat="1" applyFont="1" applyFill="1" applyBorder="1" applyAlignment="1">
      <alignment horizontal="center" wrapText="1"/>
    </xf>
    <xf numFmtId="4" fontId="13" fillId="0" borderId="1" xfId="2" applyNumberFormat="1" applyFont="1" applyFill="1" applyBorder="1" applyAlignment="1">
      <alignment horizontal="center"/>
    </xf>
    <xf numFmtId="0" fontId="21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center" wrapText="1"/>
    </xf>
    <xf numFmtId="49" fontId="21" fillId="0" borderId="1" xfId="2" applyNumberFormat="1" applyFont="1" applyFill="1" applyBorder="1" applyAlignment="1">
      <alignment horizontal="center"/>
    </xf>
    <xf numFmtId="49" fontId="21" fillId="0" borderId="5" xfId="2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 wrapText="1"/>
    </xf>
    <xf numFmtId="49" fontId="13" fillId="0" borderId="1" xfId="2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0" fontId="23" fillId="0" borderId="0" xfId="2" applyFont="1" applyFill="1"/>
    <xf numFmtId="49" fontId="22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 applyProtection="1">
      <alignment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/>
    </xf>
    <xf numFmtId="0" fontId="9" fillId="0" borderId="0" xfId="2" applyFont="1" applyFill="1"/>
    <xf numFmtId="49" fontId="9" fillId="0" borderId="1" xfId="2" applyNumberFormat="1" applyFont="1" applyFill="1" applyBorder="1" applyAlignment="1">
      <alignment horizontal="center" wrapText="1"/>
    </xf>
    <xf numFmtId="0" fontId="10" fillId="0" borderId="0" xfId="2" applyFont="1" applyFill="1"/>
    <xf numFmtId="0" fontId="24" fillId="0" borderId="1" xfId="2" applyFont="1" applyFill="1" applyBorder="1" applyAlignment="1" applyProtection="1">
      <alignment vertical="center" wrapText="1" shrinkToFit="1"/>
      <protection locked="0"/>
    </xf>
    <xf numFmtId="4" fontId="22" fillId="0" borderId="1" xfId="2" applyNumberFormat="1" applyFont="1" applyFill="1" applyBorder="1" applyAlignment="1">
      <alignment horizontal="center" wrapText="1"/>
    </xf>
    <xf numFmtId="0" fontId="23" fillId="0" borderId="1" xfId="2" applyFont="1" applyFill="1" applyBorder="1" applyAlignment="1" applyProtection="1">
      <alignment horizontal="left" wrapText="1" shrinkToFit="1"/>
      <protection locked="0"/>
    </xf>
    <xf numFmtId="49" fontId="23" fillId="0" borderId="1" xfId="2" applyNumberFormat="1" applyFont="1" applyFill="1" applyBorder="1" applyAlignment="1">
      <alignment horizontal="center"/>
    </xf>
    <xf numFmtId="4" fontId="23" fillId="0" borderId="1" xfId="2" applyNumberFormat="1" applyFont="1" applyFill="1" applyBorder="1" applyAlignment="1">
      <alignment horizontal="center"/>
    </xf>
    <xf numFmtId="4" fontId="21" fillId="0" borderId="1" xfId="2" applyNumberFormat="1" applyFont="1" applyFill="1" applyBorder="1" applyAlignment="1">
      <alignment horizontal="center" wrapText="1"/>
    </xf>
    <xf numFmtId="0" fontId="25" fillId="0" borderId="0" xfId="2" applyFont="1" applyFill="1"/>
    <xf numFmtId="0" fontId="26" fillId="0" borderId="0" xfId="2" applyFont="1" applyFill="1"/>
    <xf numFmtId="49" fontId="23" fillId="0" borderId="1" xfId="2" applyNumberFormat="1" applyFont="1" applyFill="1" applyBorder="1" applyAlignment="1">
      <alignment horizontal="center" wrapText="1"/>
    </xf>
    <xf numFmtId="0" fontId="27" fillId="0" borderId="0" xfId="2" applyFont="1" applyFill="1"/>
    <xf numFmtId="0" fontId="28" fillId="0" borderId="0" xfId="2" applyFont="1" applyFill="1"/>
    <xf numFmtId="4" fontId="13" fillId="0" borderId="1" xfId="2" applyNumberFormat="1" applyFont="1" applyFill="1" applyBorder="1" applyAlignment="1">
      <alignment horizontal="center" wrapText="1"/>
    </xf>
    <xf numFmtId="49" fontId="22" fillId="0" borderId="5" xfId="2" applyNumberFormat="1" applyFont="1" applyFill="1" applyBorder="1" applyAlignment="1">
      <alignment horizontal="center"/>
    </xf>
    <xf numFmtId="0" fontId="22" fillId="0" borderId="1" xfId="2" applyFont="1" applyFill="1" applyBorder="1" applyAlignment="1">
      <alignment horizontal="left" wrapText="1"/>
    </xf>
    <xf numFmtId="0" fontId="8" fillId="0" borderId="3" xfId="2" applyFont="1" applyFill="1" applyBorder="1" applyAlignment="1" applyProtection="1">
      <alignment horizontal="left" wrapText="1" shrinkToFit="1"/>
      <protection locked="0"/>
    </xf>
    <xf numFmtId="49" fontId="8" fillId="0" borderId="5" xfId="2" applyNumberFormat="1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/>
    </xf>
    <xf numFmtId="0" fontId="29" fillId="0" borderId="0" xfId="2" applyFont="1" applyFill="1"/>
    <xf numFmtId="0" fontId="22" fillId="0" borderId="3" xfId="2" applyFont="1" applyFill="1" applyBorder="1" applyAlignment="1" applyProtection="1">
      <alignment horizontal="left" wrapText="1" shrinkToFit="1"/>
      <protection locked="0"/>
    </xf>
    <xf numFmtId="49" fontId="22" fillId="0" borderId="5" xfId="2" applyNumberFormat="1" applyFont="1" applyFill="1" applyBorder="1" applyAlignment="1">
      <alignment horizontal="center" wrapText="1"/>
    </xf>
    <xf numFmtId="0" fontId="30" fillId="0" borderId="0" xfId="2" applyFont="1" applyFill="1"/>
    <xf numFmtId="0" fontId="31" fillId="0" borderId="0" xfId="2" applyFont="1" applyFill="1"/>
    <xf numFmtId="49" fontId="22" fillId="0" borderId="8" xfId="2" applyNumberFormat="1" applyFont="1" applyFill="1" applyBorder="1" applyAlignment="1">
      <alignment horizontal="center"/>
    </xf>
    <xf numFmtId="49" fontId="13" fillId="0" borderId="8" xfId="2" applyNumberFormat="1" applyFont="1" applyFill="1" applyBorder="1" applyAlignment="1">
      <alignment horizontal="center"/>
    </xf>
    <xf numFmtId="49" fontId="13" fillId="0" borderId="9" xfId="2" applyNumberFormat="1" applyFont="1" applyFill="1" applyBorder="1" applyAlignment="1">
      <alignment horizontal="center"/>
    </xf>
    <xf numFmtId="0" fontId="32" fillId="0" borderId="1" xfId="2" applyFont="1" applyFill="1" applyBorder="1" applyAlignment="1" applyProtection="1">
      <alignment horizontal="left" wrapText="1" shrinkToFit="1"/>
      <protection locked="0"/>
    </xf>
    <xf numFmtId="49" fontId="32" fillId="0" borderId="8" xfId="2" applyNumberFormat="1" applyFont="1" applyFill="1" applyBorder="1" applyAlignment="1">
      <alignment horizontal="center"/>
    </xf>
    <xf numFmtId="49" fontId="32" fillId="0" borderId="1" xfId="2" applyNumberFormat="1" applyFont="1" applyFill="1" applyBorder="1" applyAlignment="1">
      <alignment horizontal="center" wrapText="1"/>
    </xf>
    <xf numFmtId="4" fontId="32" fillId="0" borderId="1" xfId="2" applyNumberFormat="1" applyFont="1" applyFill="1" applyBorder="1" applyAlignment="1">
      <alignment horizontal="center" wrapText="1"/>
    </xf>
    <xf numFmtId="0" fontId="33" fillId="0" borderId="0" xfId="2" applyFont="1" applyFill="1"/>
    <xf numFmtId="49" fontId="21" fillId="0" borderId="8" xfId="2" applyNumberFormat="1" applyFont="1" applyFill="1" applyBorder="1" applyAlignment="1">
      <alignment horizontal="center"/>
    </xf>
    <xf numFmtId="49" fontId="22" fillId="0" borderId="1" xfId="2" applyNumberFormat="1" applyFont="1" applyFill="1" applyBorder="1" applyAlignment="1">
      <alignment horizontal="center" wrapText="1" shrinkToFit="1"/>
    </xf>
    <xf numFmtId="4" fontId="22" fillId="0" borderId="1" xfId="2" applyNumberFormat="1" applyFont="1" applyFill="1" applyBorder="1" applyAlignment="1">
      <alignment horizontal="center" wrapText="1" shrinkToFit="1"/>
    </xf>
    <xf numFmtId="4" fontId="10" fillId="0" borderId="1" xfId="2" applyNumberFormat="1" applyFont="1" applyFill="1" applyBorder="1" applyAlignment="1">
      <alignment horizontal="center" wrapText="1"/>
    </xf>
    <xf numFmtId="0" fontId="34" fillId="0" borderId="0" xfId="2" applyFont="1" applyFill="1"/>
    <xf numFmtId="0" fontId="22" fillId="0" borderId="1" xfId="2" applyFont="1" applyFill="1" applyBorder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35" fillId="0" borderId="0" xfId="0" applyFont="1" applyAlignment="1" applyProtection="1">
      <alignment wrapText="1" shrinkToFit="1"/>
      <protection locked="0"/>
    </xf>
    <xf numFmtId="0" fontId="8" fillId="0" borderId="1" xfId="2" applyFont="1" applyFill="1" applyBorder="1" applyAlignment="1" applyProtection="1">
      <alignment wrapText="1" shrinkToFit="1"/>
      <protection locked="0"/>
    </xf>
    <xf numFmtId="0" fontId="21" fillId="0" borderId="1" xfId="2" applyFont="1" applyFill="1" applyBorder="1" applyAlignment="1" applyProtection="1">
      <alignment wrapText="1" shrinkToFit="1"/>
      <protection locked="0"/>
    </xf>
    <xf numFmtId="0" fontId="20" fillId="0" borderId="1" xfId="2" applyFont="1" applyFill="1" applyBorder="1" applyAlignment="1" applyProtection="1">
      <alignment horizontal="left" wrapText="1" shrinkToFit="1"/>
      <protection locked="0"/>
    </xf>
    <xf numFmtId="0" fontId="35" fillId="0" borderId="0" xfId="0" applyFont="1" applyAlignment="1">
      <alignment wrapText="1"/>
    </xf>
    <xf numFmtId="0" fontId="11" fillId="0" borderId="0" xfId="2" applyFont="1" applyFill="1"/>
    <xf numFmtId="0" fontId="12" fillId="0" borderId="0" xfId="2" applyFont="1" applyFill="1"/>
    <xf numFmtId="0" fontId="13" fillId="0" borderId="0" xfId="2" applyFont="1" applyFill="1" applyAlignment="1"/>
    <xf numFmtId="49" fontId="13" fillId="0" borderId="0" xfId="2" applyNumberFormat="1" applyFont="1" applyFill="1" applyAlignment="1">
      <alignment horizontal="center"/>
    </xf>
    <xf numFmtId="4" fontId="13" fillId="0" borderId="0" xfId="2" applyNumberFormat="1" applyFont="1" applyFill="1" applyAlignment="1"/>
    <xf numFmtId="4" fontId="13" fillId="0" borderId="0" xfId="2" applyNumberFormat="1" applyFont="1" applyFill="1"/>
    <xf numFmtId="0" fontId="12" fillId="0" borderId="1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vertical="center" wrapText="1"/>
    </xf>
    <xf numFmtId="0" fontId="36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2" fillId="0" borderId="0" xfId="2" applyFont="1" applyFill="1" applyAlignment="1">
      <alignment horizontal="right"/>
    </xf>
    <xf numFmtId="0" fontId="20" fillId="0" borderId="1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right"/>
    </xf>
    <xf numFmtId="0" fontId="8" fillId="0" borderId="0" xfId="1" applyFont="1" applyFill="1" applyBorder="1"/>
    <xf numFmtId="0" fontId="2" fillId="0" borderId="0" xfId="2" applyFont="1" applyFill="1" applyAlignment="1"/>
    <xf numFmtId="0" fontId="37" fillId="0" borderId="0" xfId="2" applyFont="1" applyFill="1" applyBorder="1" applyAlignment="1">
      <alignment horizontal="center" wrapText="1" shrinkToFit="1"/>
    </xf>
    <xf numFmtId="0" fontId="37" fillId="0" borderId="7" xfId="2" applyFont="1" applyFill="1" applyBorder="1" applyAlignment="1">
      <alignment horizontal="center" wrapText="1" shrinkToFit="1"/>
    </xf>
    <xf numFmtId="164" fontId="37" fillId="0" borderId="0" xfId="2" applyNumberFormat="1" applyFont="1" applyFill="1" applyBorder="1" applyAlignment="1">
      <alignment horizontal="center" wrapText="1" shrinkToFit="1"/>
    </xf>
    <xf numFmtId="0" fontId="37" fillId="0" borderId="1" xfId="2" applyFont="1" applyFill="1" applyBorder="1" applyAlignment="1">
      <alignment horizontal="center" vertical="center" wrapText="1" shrinkToFit="1"/>
    </xf>
    <xf numFmtId="49" fontId="37" fillId="0" borderId="1" xfId="2" applyNumberFormat="1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165" fontId="37" fillId="0" borderId="1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left" wrapText="1"/>
    </xf>
    <xf numFmtId="0" fontId="8" fillId="0" borderId="11" xfId="2" applyFont="1" applyFill="1" applyBorder="1" applyAlignment="1">
      <alignment horizontal="center" wrapText="1" shrinkToFit="1"/>
    </xf>
    <xf numFmtId="49" fontId="8" fillId="0" borderId="11" xfId="2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center"/>
    </xf>
    <xf numFmtId="0" fontId="11" fillId="0" borderId="0" xfId="2" applyFont="1" applyFill="1" applyAlignment="1"/>
    <xf numFmtId="0" fontId="9" fillId="0" borderId="13" xfId="2" applyFont="1" applyFill="1" applyBorder="1" applyAlignment="1">
      <alignment horizontal="left"/>
    </xf>
    <xf numFmtId="0" fontId="37" fillId="0" borderId="14" xfId="2" applyFont="1" applyFill="1" applyBorder="1" applyAlignment="1">
      <alignment horizontal="center" vertical="center"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0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21" fillId="0" borderId="13" xfId="2" applyFont="1" applyFill="1" applyBorder="1" applyAlignment="1">
      <alignment horizontal="left" wrapText="1"/>
    </xf>
    <xf numFmtId="49" fontId="38" fillId="0" borderId="14" xfId="2" applyNumberFormat="1" applyFont="1" applyFill="1" applyBorder="1" applyAlignment="1">
      <alignment horizontal="center"/>
    </xf>
    <xf numFmtId="49" fontId="21" fillId="0" borderId="14" xfId="2" applyNumberFormat="1" applyFont="1" applyFill="1" applyBorder="1" applyAlignment="1">
      <alignment horizontal="center" wrapText="1"/>
    </xf>
    <xf numFmtId="164" fontId="21" fillId="0" borderId="15" xfId="2" applyNumberFormat="1" applyFont="1" applyFill="1" applyBorder="1" applyAlignment="1">
      <alignment horizontal="center"/>
    </xf>
    <xf numFmtId="0" fontId="38" fillId="0" borderId="0" xfId="2" applyFont="1" applyFill="1" applyAlignment="1"/>
    <xf numFmtId="0" fontId="22" fillId="0" borderId="13" xfId="2" applyFont="1" applyFill="1" applyBorder="1" applyAlignment="1">
      <alignment horizontal="left" wrapText="1"/>
    </xf>
    <xf numFmtId="49" fontId="39" fillId="0" borderId="14" xfId="2" applyNumberFormat="1" applyFont="1" applyFill="1" applyBorder="1" applyAlignment="1">
      <alignment horizontal="center"/>
    </xf>
    <xf numFmtId="49" fontId="22" fillId="0" borderId="14" xfId="2" applyNumberFormat="1" applyFont="1" applyFill="1" applyBorder="1" applyAlignment="1">
      <alignment horizontal="center" wrapText="1"/>
    </xf>
    <xf numFmtId="164" fontId="22" fillId="0" borderId="15" xfId="2" applyNumberFormat="1" applyFont="1" applyFill="1" applyBorder="1" applyAlignment="1">
      <alignment horizontal="center"/>
    </xf>
    <xf numFmtId="0" fontId="22" fillId="0" borderId="0" xfId="2" applyFont="1" applyFill="1" applyAlignment="1"/>
    <xf numFmtId="0" fontId="13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3" fillId="0" borderId="14" xfId="2" applyNumberFormat="1" applyFont="1" applyFill="1" applyBorder="1" applyAlignment="1">
      <alignment horizontal="center" wrapText="1"/>
    </xf>
    <xf numFmtId="164" fontId="13" fillId="0" borderId="15" xfId="2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horizontal="left" wrapText="1"/>
    </xf>
    <xf numFmtId="49" fontId="21" fillId="0" borderId="14" xfId="2" applyNumberFormat="1" applyFont="1" applyFill="1" applyBorder="1" applyAlignment="1">
      <alignment horizontal="center"/>
    </xf>
    <xf numFmtId="49" fontId="13" fillId="0" borderId="14" xfId="2" applyNumberFormat="1" applyFont="1" applyFill="1" applyBorder="1" applyAlignment="1">
      <alignment horizontal="center" vertical="center"/>
    </xf>
    <xf numFmtId="49" fontId="22" fillId="0" borderId="14" xfId="2" applyNumberFormat="1" applyFont="1" applyFill="1" applyBorder="1" applyAlignment="1">
      <alignment horizontal="center"/>
    </xf>
    <xf numFmtId="0" fontId="23" fillId="0" borderId="0" xfId="2" applyFont="1" applyFill="1" applyAlignment="1"/>
    <xf numFmtId="0" fontId="5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/>
    </xf>
    <xf numFmtId="49" fontId="8" fillId="0" borderId="14" xfId="2" applyNumberFormat="1" applyFont="1" applyFill="1" applyBorder="1" applyAlignment="1">
      <alignment horizontal="center" wrapText="1"/>
    </xf>
    <xf numFmtId="49" fontId="11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 wrapText="1"/>
    </xf>
    <xf numFmtId="0" fontId="40" fillId="0" borderId="0" xfId="2" applyFont="1" applyFill="1" applyAlignment="1"/>
    <xf numFmtId="0" fontId="39" fillId="0" borderId="0" xfId="2" applyFont="1" applyFill="1" applyAlignment="1"/>
    <xf numFmtId="0" fontId="10" fillId="0" borderId="0" xfId="2" applyFont="1" applyFill="1" applyAlignment="1"/>
    <xf numFmtId="49" fontId="13" fillId="0" borderId="14" xfId="2" applyNumberFormat="1" applyFont="1" applyFill="1" applyBorder="1" applyAlignment="1">
      <alignment horizontal="center"/>
    </xf>
    <xf numFmtId="0" fontId="8" fillId="0" borderId="0" xfId="2" applyFont="1" applyFill="1" applyAlignment="1"/>
    <xf numFmtId="49" fontId="41" fillId="0" borderId="14" xfId="2" applyNumberFormat="1" applyFont="1" applyFill="1" applyBorder="1" applyAlignment="1">
      <alignment horizontal="center" wrapText="1"/>
    </xf>
    <xf numFmtId="0" fontId="21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37" fillId="0" borderId="0" xfId="2" applyFont="1" applyFill="1" applyAlignment="1"/>
    <xf numFmtId="0" fontId="22" fillId="0" borderId="13" xfId="2" applyFont="1" applyFill="1" applyBorder="1" applyAlignment="1">
      <alignment horizontal="left" wrapText="1" shrinkToFit="1"/>
    </xf>
    <xf numFmtId="0" fontId="13" fillId="0" borderId="13" xfId="2" applyFont="1" applyFill="1" applyBorder="1" applyAlignment="1">
      <alignment horizontal="left"/>
    </xf>
    <xf numFmtId="0" fontId="21" fillId="0" borderId="0" xfId="2" applyFont="1" applyFill="1" applyAlignment="1"/>
    <xf numFmtId="0" fontId="13" fillId="0" borderId="13" xfId="2" applyFont="1" applyFill="1" applyBorder="1" applyAlignment="1">
      <alignment wrapText="1" shrinkToFit="1"/>
    </xf>
    <xf numFmtId="0" fontId="9" fillId="0" borderId="13" xfId="2" applyFont="1" applyFill="1" applyBorder="1" applyAlignment="1">
      <alignment wrapText="1" shrinkToFit="1"/>
    </xf>
    <xf numFmtId="49" fontId="9" fillId="0" borderId="14" xfId="2" applyNumberFormat="1" applyFont="1" applyFill="1" applyBorder="1" applyAlignment="1">
      <alignment horizontal="center"/>
    </xf>
    <xf numFmtId="164" fontId="9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0" fontId="21" fillId="0" borderId="13" xfId="2" applyFont="1" applyFill="1" applyBorder="1" applyAlignment="1">
      <alignment wrapText="1" shrinkToFit="1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 wrapText="1"/>
    </xf>
    <xf numFmtId="164" fontId="13" fillId="0" borderId="15" xfId="2" applyNumberFormat="1" applyFont="1" applyFill="1" applyBorder="1" applyAlignment="1">
      <alignment horizontal="center" wrapText="1"/>
    </xf>
    <xf numFmtId="0" fontId="41" fillId="0" borderId="0" xfId="2" applyFont="1" applyFill="1" applyAlignment="1"/>
    <xf numFmtId="49" fontId="42" fillId="0" borderId="14" xfId="2" applyNumberFormat="1" applyFont="1" applyFill="1" applyBorder="1" applyAlignment="1">
      <alignment horizontal="center"/>
    </xf>
    <xf numFmtId="164" fontId="22" fillId="0" borderId="15" xfId="2" applyNumberFormat="1" applyFont="1" applyFill="1" applyBorder="1" applyAlignment="1">
      <alignment horizontal="center" wrapText="1"/>
    </xf>
    <xf numFmtId="0" fontId="42" fillId="0" borderId="0" xfId="2" applyFont="1" applyFill="1" applyAlignment="1"/>
    <xf numFmtId="0" fontId="23" fillId="0" borderId="13" xfId="2" applyFont="1" applyFill="1" applyBorder="1" applyAlignment="1">
      <alignment horizontal="left"/>
    </xf>
    <xf numFmtId="49" fontId="23" fillId="0" borderId="14" xfId="2" applyNumberFormat="1" applyFont="1" applyFill="1" applyBorder="1" applyAlignment="1">
      <alignment horizontal="center"/>
    </xf>
    <xf numFmtId="164" fontId="23" fillId="0" borderId="15" xfId="2" applyNumberFormat="1" applyFont="1" applyFill="1" applyBorder="1" applyAlignment="1">
      <alignment horizontal="center"/>
    </xf>
    <xf numFmtId="164" fontId="21" fillId="0" borderId="15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horizontal="left" wrapText="1"/>
    </xf>
    <xf numFmtId="164" fontId="39" fillId="0" borderId="15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/>
    </xf>
    <xf numFmtId="49" fontId="23" fillId="0" borderId="14" xfId="2" applyNumberFormat="1" applyFont="1" applyFill="1" applyBorder="1" applyAlignment="1">
      <alignment horizontal="center" wrapText="1"/>
    </xf>
    <xf numFmtId="49" fontId="42" fillId="0" borderId="14" xfId="2" applyNumberFormat="1" applyFont="1" applyFill="1" applyBorder="1" applyAlignment="1">
      <alignment horizontal="center" wrapText="1"/>
    </xf>
    <xf numFmtId="0" fontId="10" fillId="0" borderId="14" xfId="2" applyFont="1" applyFill="1" applyBorder="1" applyAlignment="1">
      <alignment horizontal="center" wrapText="1" shrinkToFit="1"/>
    </xf>
    <xf numFmtId="0" fontId="21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10" fillId="0" borderId="13" xfId="2" applyFont="1" applyFill="1" applyBorder="1" applyAlignment="1">
      <alignment horizontal="left"/>
    </xf>
    <xf numFmtId="0" fontId="22" fillId="0" borderId="13" xfId="2" applyFont="1" applyFill="1" applyBorder="1" applyAlignment="1">
      <alignment wrapText="1"/>
    </xf>
    <xf numFmtId="0" fontId="22" fillId="0" borderId="13" xfId="2" applyFont="1" applyFill="1" applyBorder="1" applyAlignment="1">
      <alignment wrapText="1" shrinkToFit="1"/>
    </xf>
    <xf numFmtId="0" fontId="22" fillId="0" borderId="14" xfId="2" applyFont="1" applyFill="1" applyBorder="1" applyAlignment="1">
      <alignment horizontal="center" wrapText="1" shrinkToFit="1"/>
    </xf>
    <xf numFmtId="0" fontId="13" fillId="0" borderId="14" xfId="2" applyFont="1" applyFill="1" applyBorder="1" applyAlignment="1">
      <alignment horizontal="center" wrapText="1" shrinkToFit="1"/>
    </xf>
    <xf numFmtId="49" fontId="22" fillId="0" borderId="14" xfId="2" applyNumberFormat="1" applyFont="1" applyFill="1" applyBorder="1" applyAlignment="1">
      <alignment horizontal="center" wrapText="1" shrinkToFit="1"/>
    </xf>
    <xf numFmtId="164" fontId="22" fillId="0" borderId="15" xfId="2" applyNumberFormat="1" applyFont="1" applyFill="1" applyBorder="1" applyAlignment="1">
      <alignment horizontal="center" wrapText="1" shrinkToFit="1"/>
    </xf>
    <xf numFmtId="49" fontId="13" fillId="0" borderId="14" xfId="2" applyNumberFormat="1" applyFont="1" applyFill="1" applyBorder="1" applyAlignment="1">
      <alignment horizontal="center" wrapText="1" shrinkToFit="1"/>
    </xf>
    <xf numFmtId="164" fontId="13" fillId="0" borderId="15" xfId="2" applyNumberFormat="1" applyFont="1" applyFill="1" applyBorder="1" applyAlignment="1">
      <alignment horizontal="center" wrapText="1" shrinkToFit="1"/>
    </xf>
    <xf numFmtId="0" fontId="10" fillId="0" borderId="13" xfId="2" applyFont="1" applyFill="1" applyBorder="1" applyAlignment="1">
      <alignment wrapText="1" shrinkToFit="1"/>
    </xf>
    <xf numFmtId="0" fontId="22" fillId="0" borderId="16" xfId="2" applyFont="1" applyFill="1" applyBorder="1" applyAlignment="1">
      <alignment horizontal="left" wrapText="1"/>
    </xf>
    <xf numFmtId="0" fontId="8" fillId="0" borderId="13" xfId="2" applyFont="1" applyFill="1" applyBorder="1" applyAlignment="1">
      <alignment wrapText="1"/>
    </xf>
    <xf numFmtId="164" fontId="8" fillId="0" borderId="15" xfId="2" applyNumberFormat="1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 shrinkToFit="1"/>
    </xf>
    <xf numFmtId="0" fontId="8" fillId="0" borderId="14" xfId="2" applyFont="1" applyFill="1" applyBorder="1" applyAlignment="1">
      <alignment horizontal="center" wrapText="1" shrinkToFit="1"/>
    </xf>
    <xf numFmtId="0" fontId="5" fillId="0" borderId="14" xfId="2" applyFont="1" applyFill="1" applyBorder="1" applyAlignment="1">
      <alignment horizontal="center" wrapText="1" shrinkToFit="1"/>
    </xf>
    <xf numFmtId="49" fontId="40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37" fillId="0" borderId="15" xfId="2" applyNumberFormat="1" applyFont="1" applyFill="1" applyBorder="1" applyAlignment="1">
      <alignment horizontal="center"/>
    </xf>
    <xf numFmtId="0" fontId="21" fillId="0" borderId="13" xfId="2" applyFont="1" applyFill="1" applyBorder="1" applyAlignment="1">
      <alignment wrapText="1"/>
    </xf>
    <xf numFmtId="0" fontId="43" fillId="0" borderId="13" xfId="2" applyFont="1" applyFill="1" applyBorder="1" applyAlignment="1">
      <alignment horizontal="left" wrapText="1"/>
    </xf>
    <xf numFmtId="0" fontId="20" fillId="0" borderId="13" xfId="2" applyFont="1" applyFill="1" applyBorder="1" applyAlignment="1">
      <alignment horizontal="left" wrapText="1"/>
    </xf>
    <xf numFmtId="0" fontId="44" fillId="0" borderId="13" xfId="2" applyFont="1" applyFill="1" applyBorder="1" applyAlignment="1">
      <alignment horizontal="left" wrapText="1"/>
    </xf>
    <xf numFmtId="0" fontId="13" fillId="0" borderId="13" xfId="2" applyFont="1" applyFill="1" applyBorder="1" applyAlignment="1">
      <alignment wrapText="1"/>
    </xf>
    <xf numFmtId="49" fontId="41" fillId="0" borderId="14" xfId="2" applyNumberFormat="1" applyFont="1" applyFill="1" applyBorder="1" applyAlignment="1">
      <alignment horizontal="center"/>
    </xf>
    <xf numFmtId="0" fontId="37" fillId="0" borderId="14" xfId="2" applyFont="1" applyFill="1" applyBorder="1" applyAlignment="1">
      <alignment horizontal="center" wrapText="1" shrinkToFit="1"/>
    </xf>
    <xf numFmtId="0" fontId="13" fillId="0" borderId="13" xfId="2" applyFont="1" applyFill="1" applyBorder="1" applyAlignment="1">
      <alignment horizontal="left" wrapText="1" shrinkToFit="1"/>
    </xf>
    <xf numFmtId="0" fontId="8" fillId="0" borderId="17" xfId="2" applyFont="1" applyFill="1" applyBorder="1" applyAlignment="1">
      <alignment horizontal="left" wrapText="1"/>
    </xf>
    <xf numFmtId="0" fontId="8" fillId="0" borderId="18" xfId="2" applyFont="1" applyFill="1" applyBorder="1" applyAlignment="1">
      <alignment horizontal="center" wrapText="1" shrinkToFit="1"/>
    </xf>
    <xf numFmtId="49" fontId="8" fillId="0" borderId="18" xfId="2" applyNumberFormat="1" applyFont="1" applyFill="1" applyBorder="1" applyAlignment="1">
      <alignment horizontal="center"/>
    </xf>
    <xf numFmtId="0" fontId="22" fillId="0" borderId="17" xfId="2" applyFont="1" applyFill="1" applyBorder="1" applyAlignment="1">
      <alignment horizontal="left" wrapText="1"/>
    </xf>
    <xf numFmtId="49" fontId="22" fillId="0" borderId="18" xfId="2" applyNumberFormat="1" applyFont="1" applyFill="1" applyBorder="1" applyAlignment="1">
      <alignment horizontal="center"/>
    </xf>
    <xf numFmtId="49" fontId="22" fillId="0" borderId="18" xfId="2" applyNumberFormat="1" applyFont="1" applyFill="1" applyBorder="1" applyAlignment="1">
      <alignment horizontal="center" wrapText="1"/>
    </xf>
    <xf numFmtId="0" fontId="13" fillId="0" borderId="17" xfId="2" applyFont="1" applyFill="1" applyBorder="1" applyAlignment="1">
      <alignment horizontal="left" wrapText="1"/>
    </xf>
    <xf numFmtId="0" fontId="13" fillId="0" borderId="19" xfId="2" applyFont="1" applyFill="1" applyBorder="1" applyAlignment="1">
      <alignment horizontal="center" wrapText="1" shrinkToFit="1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164" fontId="13" fillId="0" borderId="20" xfId="2" applyNumberFormat="1" applyFont="1" applyFill="1" applyBorder="1" applyAlignment="1">
      <alignment horizontal="center"/>
    </xf>
    <xf numFmtId="0" fontId="22" fillId="0" borderId="21" xfId="2" applyFont="1" applyFill="1" applyBorder="1" applyAlignment="1">
      <alignment horizontal="center" wrapText="1" shrinkToFit="1"/>
    </xf>
    <xf numFmtId="49" fontId="13" fillId="0" borderId="11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center"/>
    </xf>
    <xf numFmtId="49" fontId="22" fillId="0" borderId="11" xfId="2" applyNumberFormat="1" applyFont="1" applyFill="1" applyBorder="1" applyAlignment="1">
      <alignment horizontal="center"/>
    </xf>
    <xf numFmtId="49" fontId="22" fillId="0" borderId="21" xfId="2" applyNumberFormat="1" applyFont="1" applyFill="1" applyBorder="1" applyAlignment="1">
      <alignment horizontal="center"/>
    </xf>
    <xf numFmtId="49" fontId="22" fillId="0" borderId="22" xfId="2" applyNumberFormat="1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13" fillId="0" borderId="0" xfId="2" applyNumberFormat="1" applyFont="1" applyFill="1"/>
    <xf numFmtId="164" fontId="45" fillId="0" borderId="0" xfId="2" applyNumberFormat="1" applyFont="1" applyFill="1"/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9" fillId="0" borderId="0" xfId="2" applyFont="1" applyAlignment="1">
      <alignment horizont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13" fillId="0" borderId="0" xfId="2" applyFont="1" applyFill="1" applyAlignment="1">
      <alignment horizontal="right"/>
    </xf>
    <xf numFmtId="0" fontId="19" fillId="0" borderId="0" xfId="2" applyFont="1" applyFill="1" applyBorder="1" applyAlignment="1">
      <alignment horizontal="center" wrapText="1"/>
    </xf>
    <xf numFmtId="0" fontId="20" fillId="0" borderId="1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4" fontId="20" fillId="0" borderId="1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13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0" xfId="2" applyFont="1" applyFill="1" applyBorder="1" applyAlignment="1">
      <alignment horizontal="right"/>
    </xf>
    <xf numFmtId="0" fontId="7" fillId="0" borderId="0" xfId="2" applyFont="1" applyFill="1" applyAlignment="1">
      <alignment horizontal="center" wrapText="1" shrinkToFit="1"/>
    </xf>
    <xf numFmtId="0" fontId="37" fillId="0" borderId="0" xfId="2" applyFont="1" applyFill="1" applyBorder="1" applyAlignment="1">
      <alignment horizontal="center" wrapText="1" shrinkToFit="1"/>
    </xf>
    <xf numFmtId="0" fontId="37" fillId="0" borderId="8" xfId="2" applyFont="1" applyFill="1" applyBorder="1" applyAlignment="1">
      <alignment horizontal="center" vertical="center" wrapText="1" shrinkToFit="1"/>
    </xf>
    <xf numFmtId="0" fontId="37" fillId="0" borderId="6" xfId="2" applyFont="1" applyFill="1" applyBorder="1" applyAlignment="1">
      <alignment horizontal="center" vertical="center" wrapText="1" shrinkToFit="1"/>
    </xf>
    <xf numFmtId="0" fontId="37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37" fillId="0" borderId="8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0"/>
  <sheetViews>
    <sheetView workbookViewId="0">
      <selection activeCell="A5" sqref="A5:C5"/>
    </sheetView>
  </sheetViews>
  <sheetFormatPr defaultColWidth="28.42578125" defaultRowHeight="15" x14ac:dyDescent="0.25"/>
  <cols>
    <col min="1" max="1" width="28.5703125" style="2" customWidth="1"/>
    <col min="2" max="2" width="49.42578125" style="1" customWidth="1"/>
    <col min="3" max="3" width="14.5703125" style="29" customWidth="1"/>
    <col min="4" max="4" width="14.85546875" style="1" customWidth="1"/>
    <col min="5" max="5" width="28.42578125" style="1"/>
    <col min="6" max="6" width="23" style="1" customWidth="1"/>
    <col min="7" max="256" width="28.42578125" style="1"/>
    <col min="257" max="257" width="28.5703125" style="1" customWidth="1"/>
    <col min="258" max="258" width="49.42578125" style="1" customWidth="1"/>
    <col min="259" max="259" width="14.5703125" style="1" customWidth="1"/>
    <col min="260" max="260" width="14.85546875" style="1" customWidth="1"/>
    <col min="261" max="261" width="28.42578125" style="1"/>
    <col min="262" max="262" width="23" style="1" customWidth="1"/>
    <col min="263" max="512" width="28.42578125" style="1"/>
    <col min="513" max="513" width="28.5703125" style="1" customWidth="1"/>
    <col min="514" max="514" width="49.42578125" style="1" customWidth="1"/>
    <col min="515" max="515" width="14.5703125" style="1" customWidth="1"/>
    <col min="516" max="516" width="14.85546875" style="1" customWidth="1"/>
    <col min="517" max="517" width="28.42578125" style="1"/>
    <col min="518" max="518" width="23" style="1" customWidth="1"/>
    <col min="519" max="768" width="28.42578125" style="1"/>
    <col min="769" max="769" width="28.5703125" style="1" customWidth="1"/>
    <col min="770" max="770" width="49.42578125" style="1" customWidth="1"/>
    <col min="771" max="771" width="14.5703125" style="1" customWidth="1"/>
    <col min="772" max="772" width="14.85546875" style="1" customWidth="1"/>
    <col min="773" max="773" width="28.42578125" style="1"/>
    <col min="774" max="774" width="23" style="1" customWidth="1"/>
    <col min="775" max="1024" width="28.42578125" style="1"/>
    <col min="1025" max="1025" width="28.5703125" style="1" customWidth="1"/>
    <col min="1026" max="1026" width="49.42578125" style="1" customWidth="1"/>
    <col min="1027" max="1027" width="14.5703125" style="1" customWidth="1"/>
    <col min="1028" max="1028" width="14.85546875" style="1" customWidth="1"/>
    <col min="1029" max="1029" width="28.42578125" style="1"/>
    <col min="1030" max="1030" width="23" style="1" customWidth="1"/>
    <col min="1031" max="1280" width="28.42578125" style="1"/>
    <col min="1281" max="1281" width="28.5703125" style="1" customWidth="1"/>
    <col min="1282" max="1282" width="49.42578125" style="1" customWidth="1"/>
    <col min="1283" max="1283" width="14.5703125" style="1" customWidth="1"/>
    <col min="1284" max="1284" width="14.85546875" style="1" customWidth="1"/>
    <col min="1285" max="1285" width="28.42578125" style="1"/>
    <col min="1286" max="1286" width="23" style="1" customWidth="1"/>
    <col min="1287" max="1536" width="28.42578125" style="1"/>
    <col min="1537" max="1537" width="28.5703125" style="1" customWidth="1"/>
    <col min="1538" max="1538" width="49.42578125" style="1" customWidth="1"/>
    <col min="1539" max="1539" width="14.5703125" style="1" customWidth="1"/>
    <col min="1540" max="1540" width="14.85546875" style="1" customWidth="1"/>
    <col min="1541" max="1541" width="28.42578125" style="1"/>
    <col min="1542" max="1542" width="23" style="1" customWidth="1"/>
    <col min="1543" max="1792" width="28.42578125" style="1"/>
    <col min="1793" max="1793" width="28.5703125" style="1" customWidth="1"/>
    <col min="1794" max="1794" width="49.42578125" style="1" customWidth="1"/>
    <col min="1795" max="1795" width="14.5703125" style="1" customWidth="1"/>
    <col min="1796" max="1796" width="14.85546875" style="1" customWidth="1"/>
    <col min="1797" max="1797" width="28.42578125" style="1"/>
    <col min="1798" max="1798" width="23" style="1" customWidth="1"/>
    <col min="1799" max="2048" width="28.42578125" style="1"/>
    <col min="2049" max="2049" width="28.5703125" style="1" customWidth="1"/>
    <col min="2050" max="2050" width="49.42578125" style="1" customWidth="1"/>
    <col min="2051" max="2051" width="14.5703125" style="1" customWidth="1"/>
    <col min="2052" max="2052" width="14.85546875" style="1" customWidth="1"/>
    <col min="2053" max="2053" width="28.42578125" style="1"/>
    <col min="2054" max="2054" width="23" style="1" customWidth="1"/>
    <col min="2055" max="2304" width="28.42578125" style="1"/>
    <col min="2305" max="2305" width="28.5703125" style="1" customWidth="1"/>
    <col min="2306" max="2306" width="49.42578125" style="1" customWidth="1"/>
    <col min="2307" max="2307" width="14.5703125" style="1" customWidth="1"/>
    <col min="2308" max="2308" width="14.85546875" style="1" customWidth="1"/>
    <col min="2309" max="2309" width="28.42578125" style="1"/>
    <col min="2310" max="2310" width="23" style="1" customWidth="1"/>
    <col min="2311" max="2560" width="28.42578125" style="1"/>
    <col min="2561" max="2561" width="28.5703125" style="1" customWidth="1"/>
    <col min="2562" max="2562" width="49.42578125" style="1" customWidth="1"/>
    <col min="2563" max="2563" width="14.5703125" style="1" customWidth="1"/>
    <col min="2564" max="2564" width="14.85546875" style="1" customWidth="1"/>
    <col min="2565" max="2565" width="28.42578125" style="1"/>
    <col min="2566" max="2566" width="23" style="1" customWidth="1"/>
    <col min="2567" max="2816" width="28.42578125" style="1"/>
    <col min="2817" max="2817" width="28.5703125" style="1" customWidth="1"/>
    <col min="2818" max="2818" width="49.42578125" style="1" customWidth="1"/>
    <col min="2819" max="2819" width="14.5703125" style="1" customWidth="1"/>
    <col min="2820" max="2820" width="14.85546875" style="1" customWidth="1"/>
    <col min="2821" max="2821" width="28.42578125" style="1"/>
    <col min="2822" max="2822" width="23" style="1" customWidth="1"/>
    <col min="2823" max="3072" width="28.42578125" style="1"/>
    <col min="3073" max="3073" width="28.5703125" style="1" customWidth="1"/>
    <col min="3074" max="3074" width="49.42578125" style="1" customWidth="1"/>
    <col min="3075" max="3075" width="14.5703125" style="1" customWidth="1"/>
    <col min="3076" max="3076" width="14.85546875" style="1" customWidth="1"/>
    <col min="3077" max="3077" width="28.42578125" style="1"/>
    <col min="3078" max="3078" width="23" style="1" customWidth="1"/>
    <col min="3079" max="3328" width="28.42578125" style="1"/>
    <col min="3329" max="3329" width="28.5703125" style="1" customWidth="1"/>
    <col min="3330" max="3330" width="49.42578125" style="1" customWidth="1"/>
    <col min="3331" max="3331" width="14.5703125" style="1" customWidth="1"/>
    <col min="3332" max="3332" width="14.85546875" style="1" customWidth="1"/>
    <col min="3333" max="3333" width="28.42578125" style="1"/>
    <col min="3334" max="3334" width="23" style="1" customWidth="1"/>
    <col min="3335" max="3584" width="28.42578125" style="1"/>
    <col min="3585" max="3585" width="28.5703125" style="1" customWidth="1"/>
    <col min="3586" max="3586" width="49.42578125" style="1" customWidth="1"/>
    <col min="3587" max="3587" width="14.5703125" style="1" customWidth="1"/>
    <col min="3588" max="3588" width="14.85546875" style="1" customWidth="1"/>
    <col min="3589" max="3589" width="28.42578125" style="1"/>
    <col min="3590" max="3590" width="23" style="1" customWidth="1"/>
    <col min="3591" max="3840" width="28.42578125" style="1"/>
    <col min="3841" max="3841" width="28.5703125" style="1" customWidth="1"/>
    <col min="3842" max="3842" width="49.42578125" style="1" customWidth="1"/>
    <col min="3843" max="3843" width="14.5703125" style="1" customWidth="1"/>
    <col min="3844" max="3844" width="14.85546875" style="1" customWidth="1"/>
    <col min="3845" max="3845" width="28.42578125" style="1"/>
    <col min="3846" max="3846" width="23" style="1" customWidth="1"/>
    <col min="3847" max="4096" width="28.42578125" style="1"/>
    <col min="4097" max="4097" width="28.5703125" style="1" customWidth="1"/>
    <col min="4098" max="4098" width="49.42578125" style="1" customWidth="1"/>
    <col min="4099" max="4099" width="14.5703125" style="1" customWidth="1"/>
    <col min="4100" max="4100" width="14.85546875" style="1" customWidth="1"/>
    <col min="4101" max="4101" width="28.42578125" style="1"/>
    <col min="4102" max="4102" width="23" style="1" customWidth="1"/>
    <col min="4103" max="4352" width="28.42578125" style="1"/>
    <col min="4353" max="4353" width="28.5703125" style="1" customWidth="1"/>
    <col min="4354" max="4354" width="49.42578125" style="1" customWidth="1"/>
    <col min="4355" max="4355" width="14.5703125" style="1" customWidth="1"/>
    <col min="4356" max="4356" width="14.85546875" style="1" customWidth="1"/>
    <col min="4357" max="4357" width="28.42578125" style="1"/>
    <col min="4358" max="4358" width="23" style="1" customWidth="1"/>
    <col min="4359" max="4608" width="28.42578125" style="1"/>
    <col min="4609" max="4609" width="28.5703125" style="1" customWidth="1"/>
    <col min="4610" max="4610" width="49.42578125" style="1" customWidth="1"/>
    <col min="4611" max="4611" width="14.5703125" style="1" customWidth="1"/>
    <col min="4612" max="4612" width="14.85546875" style="1" customWidth="1"/>
    <col min="4613" max="4613" width="28.42578125" style="1"/>
    <col min="4614" max="4614" width="23" style="1" customWidth="1"/>
    <col min="4615" max="4864" width="28.42578125" style="1"/>
    <col min="4865" max="4865" width="28.5703125" style="1" customWidth="1"/>
    <col min="4866" max="4866" width="49.42578125" style="1" customWidth="1"/>
    <col min="4867" max="4867" width="14.5703125" style="1" customWidth="1"/>
    <col min="4868" max="4868" width="14.85546875" style="1" customWidth="1"/>
    <col min="4869" max="4869" width="28.42578125" style="1"/>
    <col min="4870" max="4870" width="23" style="1" customWidth="1"/>
    <col min="4871" max="5120" width="28.42578125" style="1"/>
    <col min="5121" max="5121" width="28.5703125" style="1" customWidth="1"/>
    <col min="5122" max="5122" width="49.42578125" style="1" customWidth="1"/>
    <col min="5123" max="5123" width="14.5703125" style="1" customWidth="1"/>
    <col min="5124" max="5124" width="14.85546875" style="1" customWidth="1"/>
    <col min="5125" max="5125" width="28.42578125" style="1"/>
    <col min="5126" max="5126" width="23" style="1" customWidth="1"/>
    <col min="5127" max="5376" width="28.42578125" style="1"/>
    <col min="5377" max="5377" width="28.5703125" style="1" customWidth="1"/>
    <col min="5378" max="5378" width="49.42578125" style="1" customWidth="1"/>
    <col min="5379" max="5379" width="14.5703125" style="1" customWidth="1"/>
    <col min="5380" max="5380" width="14.85546875" style="1" customWidth="1"/>
    <col min="5381" max="5381" width="28.42578125" style="1"/>
    <col min="5382" max="5382" width="23" style="1" customWidth="1"/>
    <col min="5383" max="5632" width="28.42578125" style="1"/>
    <col min="5633" max="5633" width="28.5703125" style="1" customWidth="1"/>
    <col min="5634" max="5634" width="49.42578125" style="1" customWidth="1"/>
    <col min="5635" max="5635" width="14.5703125" style="1" customWidth="1"/>
    <col min="5636" max="5636" width="14.85546875" style="1" customWidth="1"/>
    <col min="5637" max="5637" width="28.42578125" style="1"/>
    <col min="5638" max="5638" width="23" style="1" customWidth="1"/>
    <col min="5639" max="5888" width="28.42578125" style="1"/>
    <col min="5889" max="5889" width="28.5703125" style="1" customWidth="1"/>
    <col min="5890" max="5890" width="49.42578125" style="1" customWidth="1"/>
    <col min="5891" max="5891" width="14.5703125" style="1" customWidth="1"/>
    <col min="5892" max="5892" width="14.85546875" style="1" customWidth="1"/>
    <col min="5893" max="5893" width="28.42578125" style="1"/>
    <col min="5894" max="5894" width="23" style="1" customWidth="1"/>
    <col min="5895" max="6144" width="28.42578125" style="1"/>
    <col min="6145" max="6145" width="28.5703125" style="1" customWidth="1"/>
    <col min="6146" max="6146" width="49.42578125" style="1" customWidth="1"/>
    <col min="6147" max="6147" width="14.5703125" style="1" customWidth="1"/>
    <col min="6148" max="6148" width="14.85546875" style="1" customWidth="1"/>
    <col min="6149" max="6149" width="28.42578125" style="1"/>
    <col min="6150" max="6150" width="23" style="1" customWidth="1"/>
    <col min="6151" max="6400" width="28.42578125" style="1"/>
    <col min="6401" max="6401" width="28.5703125" style="1" customWidth="1"/>
    <col min="6402" max="6402" width="49.42578125" style="1" customWidth="1"/>
    <col min="6403" max="6403" width="14.5703125" style="1" customWidth="1"/>
    <col min="6404" max="6404" width="14.85546875" style="1" customWidth="1"/>
    <col min="6405" max="6405" width="28.42578125" style="1"/>
    <col min="6406" max="6406" width="23" style="1" customWidth="1"/>
    <col min="6407" max="6656" width="28.42578125" style="1"/>
    <col min="6657" max="6657" width="28.5703125" style="1" customWidth="1"/>
    <col min="6658" max="6658" width="49.42578125" style="1" customWidth="1"/>
    <col min="6659" max="6659" width="14.5703125" style="1" customWidth="1"/>
    <col min="6660" max="6660" width="14.85546875" style="1" customWidth="1"/>
    <col min="6661" max="6661" width="28.42578125" style="1"/>
    <col min="6662" max="6662" width="23" style="1" customWidth="1"/>
    <col min="6663" max="6912" width="28.42578125" style="1"/>
    <col min="6913" max="6913" width="28.5703125" style="1" customWidth="1"/>
    <col min="6914" max="6914" width="49.42578125" style="1" customWidth="1"/>
    <col min="6915" max="6915" width="14.5703125" style="1" customWidth="1"/>
    <col min="6916" max="6916" width="14.85546875" style="1" customWidth="1"/>
    <col min="6917" max="6917" width="28.42578125" style="1"/>
    <col min="6918" max="6918" width="23" style="1" customWidth="1"/>
    <col min="6919" max="7168" width="28.42578125" style="1"/>
    <col min="7169" max="7169" width="28.5703125" style="1" customWidth="1"/>
    <col min="7170" max="7170" width="49.42578125" style="1" customWidth="1"/>
    <col min="7171" max="7171" width="14.5703125" style="1" customWidth="1"/>
    <col min="7172" max="7172" width="14.85546875" style="1" customWidth="1"/>
    <col min="7173" max="7173" width="28.42578125" style="1"/>
    <col min="7174" max="7174" width="23" style="1" customWidth="1"/>
    <col min="7175" max="7424" width="28.42578125" style="1"/>
    <col min="7425" max="7425" width="28.5703125" style="1" customWidth="1"/>
    <col min="7426" max="7426" width="49.42578125" style="1" customWidth="1"/>
    <col min="7427" max="7427" width="14.5703125" style="1" customWidth="1"/>
    <col min="7428" max="7428" width="14.85546875" style="1" customWidth="1"/>
    <col min="7429" max="7429" width="28.42578125" style="1"/>
    <col min="7430" max="7430" width="23" style="1" customWidth="1"/>
    <col min="7431" max="7680" width="28.42578125" style="1"/>
    <col min="7681" max="7681" width="28.5703125" style="1" customWidth="1"/>
    <col min="7682" max="7682" width="49.42578125" style="1" customWidth="1"/>
    <col min="7683" max="7683" width="14.5703125" style="1" customWidth="1"/>
    <col min="7684" max="7684" width="14.85546875" style="1" customWidth="1"/>
    <col min="7685" max="7685" width="28.42578125" style="1"/>
    <col min="7686" max="7686" width="23" style="1" customWidth="1"/>
    <col min="7687" max="7936" width="28.42578125" style="1"/>
    <col min="7937" max="7937" width="28.5703125" style="1" customWidth="1"/>
    <col min="7938" max="7938" width="49.42578125" style="1" customWidth="1"/>
    <col min="7939" max="7939" width="14.5703125" style="1" customWidth="1"/>
    <col min="7940" max="7940" width="14.85546875" style="1" customWidth="1"/>
    <col min="7941" max="7941" width="28.42578125" style="1"/>
    <col min="7942" max="7942" width="23" style="1" customWidth="1"/>
    <col min="7943" max="8192" width="28.42578125" style="1"/>
    <col min="8193" max="8193" width="28.5703125" style="1" customWidth="1"/>
    <col min="8194" max="8194" width="49.42578125" style="1" customWidth="1"/>
    <col min="8195" max="8195" width="14.5703125" style="1" customWidth="1"/>
    <col min="8196" max="8196" width="14.85546875" style="1" customWidth="1"/>
    <col min="8197" max="8197" width="28.42578125" style="1"/>
    <col min="8198" max="8198" width="23" style="1" customWidth="1"/>
    <col min="8199" max="8448" width="28.42578125" style="1"/>
    <col min="8449" max="8449" width="28.5703125" style="1" customWidth="1"/>
    <col min="8450" max="8450" width="49.42578125" style="1" customWidth="1"/>
    <col min="8451" max="8451" width="14.5703125" style="1" customWidth="1"/>
    <col min="8452" max="8452" width="14.85546875" style="1" customWidth="1"/>
    <col min="8453" max="8453" width="28.42578125" style="1"/>
    <col min="8454" max="8454" width="23" style="1" customWidth="1"/>
    <col min="8455" max="8704" width="28.42578125" style="1"/>
    <col min="8705" max="8705" width="28.5703125" style="1" customWidth="1"/>
    <col min="8706" max="8706" width="49.42578125" style="1" customWidth="1"/>
    <col min="8707" max="8707" width="14.5703125" style="1" customWidth="1"/>
    <col min="8708" max="8708" width="14.85546875" style="1" customWidth="1"/>
    <col min="8709" max="8709" width="28.42578125" style="1"/>
    <col min="8710" max="8710" width="23" style="1" customWidth="1"/>
    <col min="8711" max="8960" width="28.42578125" style="1"/>
    <col min="8961" max="8961" width="28.5703125" style="1" customWidth="1"/>
    <col min="8962" max="8962" width="49.42578125" style="1" customWidth="1"/>
    <col min="8963" max="8963" width="14.5703125" style="1" customWidth="1"/>
    <col min="8964" max="8964" width="14.85546875" style="1" customWidth="1"/>
    <col min="8965" max="8965" width="28.42578125" style="1"/>
    <col min="8966" max="8966" width="23" style="1" customWidth="1"/>
    <col min="8967" max="9216" width="28.42578125" style="1"/>
    <col min="9217" max="9217" width="28.5703125" style="1" customWidth="1"/>
    <col min="9218" max="9218" width="49.42578125" style="1" customWidth="1"/>
    <col min="9219" max="9219" width="14.5703125" style="1" customWidth="1"/>
    <col min="9220" max="9220" width="14.85546875" style="1" customWidth="1"/>
    <col min="9221" max="9221" width="28.42578125" style="1"/>
    <col min="9222" max="9222" width="23" style="1" customWidth="1"/>
    <col min="9223" max="9472" width="28.42578125" style="1"/>
    <col min="9473" max="9473" width="28.5703125" style="1" customWidth="1"/>
    <col min="9474" max="9474" width="49.42578125" style="1" customWidth="1"/>
    <col min="9475" max="9475" width="14.5703125" style="1" customWidth="1"/>
    <col min="9476" max="9476" width="14.85546875" style="1" customWidth="1"/>
    <col min="9477" max="9477" width="28.42578125" style="1"/>
    <col min="9478" max="9478" width="23" style="1" customWidth="1"/>
    <col min="9479" max="9728" width="28.42578125" style="1"/>
    <col min="9729" max="9729" width="28.5703125" style="1" customWidth="1"/>
    <col min="9730" max="9730" width="49.42578125" style="1" customWidth="1"/>
    <col min="9731" max="9731" width="14.5703125" style="1" customWidth="1"/>
    <col min="9732" max="9732" width="14.85546875" style="1" customWidth="1"/>
    <col min="9733" max="9733" width="28.42578125" style="1"/>
    <col min="9734" max="9734" width="23" style="1" customWidth="1"/>
    <col min="9735" max="9984" width="28.42578125" style="1"/>
    <col min="9985" max="9985" width="28.5703125" style="1" customWidth="1"/>
    <col min="9986" max="9986" width="49.42578125" style="1" customWidth="1"/>
    <col min="9987" max="9987" width="14.5703125" style="1" customWidth="1"/>
    <col min="9988" max="9988" width="14.85546875" style="1" customWidth="1"/>
    <col min="9989" max="9989" width="28.42578125" style="1"/>
    <col min="9990" max="9990" width="23" style="1" customWidth="1"/>
    <col min="9991" max="10240" width="28.42578125" style="1"/>
    <col min="10241" max="10241" width="28.5703125" style="1" customWidth="1"/>
    <col min="10242" max="10242" width="49.42578125" style="1" customWidth="1"/>
    <col min="10243" max="10243" width="14.5703125" style="1" customWidth="1"/>
    <col min="10244" max="10244" width="14.85546875" style="1" customWidth="1"/>
    <col min="10245" max="10245" width="28.42578125" style="1"/>
    <col min="10246" max="10246" width="23" style="1" customWidth="1"/>
    <col min="10247" max="10496" width="28.42578125" style="1"/>
    <col min="10497" max="10497" width="28.5703125" style="1" customWidth="1"/>
    <col min="10498" max="10498" width="49.42578125" style="1" customWidth="1"/>
    <col min="10499" max="10499" width="14.5703125" style="1" customWidth="1"/>
    <col min="10500" max="10500" width="14.85546875" style="1" customWidth="1"/>
    <col min="10501" max="10501" width="28.42578125" style="1"/>
    <col min="10502" max="10502" width="23" style="1" customWidth="1"/>
    <col min="10503" max="10752" width="28.42578125" style="1"/>
    <col min="10753" max="10753" width="28.5703125" style="1" customWidth="1"/>
    <col min="10754" max="10754" width="49.42578125" style="1" customWidth="1"/>
    <col min="10755" max="10755" width="14.5703125" style="1" customWidth="1"/>
    <col min="10756" max="10756" width="14.85546875" style="1" customWidth="1"/>
    <col min="10757" max="10757" width="28.42578125" style="1"/>
    <col min="10758" max="10758" width="23" style="1" customWidth="1"/>
    <col min="10759" max="11008" width="28.42578125" style="1"/>
    <col min="11009" max="11009" width="28.5703125" style="1" customWidth="1"/>
    <col min="11010" max="11010" width="49.42578125" style="1" customWidth="1"/>
    <col min="11011" max="11011" width="14.5703125" style="1" customWidth="1"/>
    <col min="11012" max="11012" width="14.85546875" style="1" customWidth="1"/>
    <col min="11013" max="11013" width="28.42578125" style="1"/>
    <col min="11014" max="11014" width="23" style="1" customWidth="1"/>
    <col min="11015" max="11264" width="28.42578125" style="1"/>
    <col min="11265" max="11265" width="28.5703125" style="1" customWidth="1"/>
    <col min="11266" max="11266" width="49.42578125" style="1" customWidth="1"/>
    <col min="11267" max="11267" width="14.5703125" style="1" customWidth="1"/>
    <col min="11268" max="11268" width="14.85546875" style="1" customWidth="1"/>
    <col min="11269" max="11269" width="28.42578125" style="1"/>
    <col min="11270" max="11270" width="23" style="1" customWidth="1"/>
    <col min="11271" max="11520" width="28.42578125" style="1"/>
    <col min="11521" max="11521" width="28.5703125" style="1" customWidth="1"/>
    <col min="11522" max="11522" width="49.42578125" style="1" customWidth="1"/>
    <col min="11523" max="11523" width="14.5703125" style="1" customWidth="1"/>
    <col min="11524" max="11524" width="14.85546875" style="1" customWidth="1"/>
    <col min="11525" max="11525" width="28.42578125" style="1"/>
    <col min="11526" max="11526" width="23" style="1" customWidth="1"/>
    <col min="11527" max="11776" width="28.42578125" style="1"/>
    <col min="11777" max="11777" width="28.5703125" style="1" customWidth="1"/>
    <col min="11778" max="11778" width="49.42578125" style="1" customWidth="1"/>
    <col min="11779" max="11779" width="14.5703125" style="1" customWidth="1"/>
    <col min="11780" max="11780" width="14.85546875" style="1" customWidth="1"/>
    <col min="11781" max="11781" width="28.42578125" style="1"/>
    <col min="11782" max="11782" width="23" style="1" customWidth="1"/>
    <col min="11783" max="12032" width="28.42578125" style="1"/>
    <col min="12033" max="12033" width="28.5703125" style="1" customWidth="1"/>
    <col min="12034" max="12034" width="49.42578125" style="1" customWidth="1"/>
    <col min="12035" max="12035" width="14.5703125" style="1" customWidth="1"/>
    <col min="12036" max="12036" width="14.85546875" style="1" customWidth="1"/>
    <col min="12037" max="12037" width="28.42578125" style="1"/>
    <col min="12038" max="12038" width="23" style="1" customWidth="1"/>
    <col min="12039" max="12288" width="28.42578125" style="1"/>
    <col min="12289" max="12289" width="28.5703125" style="1" customWidth="1"/>
    <col min="12290" max="12290" width="49.42578125" style="1" customWidth="1"/>
    <col min="12291" max="12291" width="14.5703125" style="1" customWidth="1"/>
    <col min="12292" max="12292" width="14.85546875" style="1" customWidth="1"/>
    <col min="12293" max="12293" width="28.42578125" style="1"/>
    <col min="12294" max="12294" width="23" style="1" customWidth="1"/>
    <col min="12295" max="12544" width="28.42578125" style="1"/>
    <col min="12545" max="12545" width="28.5703125" style="1" customWidth="1"/>
    <col min="12546" max="12546" width="49.42578125" style="1" customWidth="1"/>
    <col min="12547" max="12547" width="14.5703125" style="1" customWidth="1"/>
    <col min="12548" max="12548" width="14.85546875" style="1" customWidth="1"/>
    <col min="12549" max="12549" width="28.42578125" style="1"/>
    <col min="12550" max="12550" width="23" style="1" customWidth="1"/>
    <col min="12551" max="12800" width="28.42578125" style="1"/>
    <col min="12801" max="12801" width="28.5703125" style="1" customWidth="1"/>
    <col min="12802" max="12802" width="49.42578125" style="1" customWidth="1"/>
    <col min="12803" max="12803" width="14.5703125" style="1" customWidth="1"/>
    <col min="12804" max="12804" width="14.85546875" style="1" customWidth="1"/>
    <col min="12805" max="12805" width="28.42578125" style="1"/>
    <col min="12806" max="12806" width="23" style="1" customWidth="1"/>
    <col min="12807" max="13056" width="28.42578125" style="1"/>
    <col min="13057" max="13057" width="28.5703125" style="1" customWidth="1"/>
    <col min="13058" max="13058" width="49.42578125" style="1" customWidth="1"/>
    <col min="13059" max="13059" width="14.5703125" style="1" customWidth="1"/>
    <col min="13060" max="13060" width="14.85546875" style="1" customWidth="1"/>
    <col min="13061" max="13061" width="28.42578125" style="1"/>
    <col min="13062" max="13062" width="23" style="1" customWidth="1"/>
    <col min="13063" max="13312" width="28.42578125" style="1"/>
    <col min="13313" max="13313" width="28.5703125" style="1" customWidth="1"/>
    <col min="13314" max="13314" width="49.42578125" style="1" customWidth="1"/>
    <col min="13315" max="13315" width="14.5703125" style="1" customWidth="1"/>
    <col min="13316" max="13316" width="14.85546875" style="1" customWidth="1"/>
    <col min="13317" max="13317" width="28.42578125" style="1"/>
    <col min="13318" max="13318" width="23" style="1" customWidth="1"/>
    <col min="13319" max="13568" width="28.42578125" style="1"/>
    <col min="13569" max="13569" width="28.5703125" style="1" customWidth="1"/>
    <col min="13570" max="13570" width="49.42578125" style="1" customWidth="1"/>
    <col min="13571" max="13571" width="14.5703125" style="1" customWidth="1"/>
    <col min="13572" max="13572" width="14.85546875" style="1" customWidth="1"/>
    <col min="13573" max="13573" width="28.42578125" style="1"/>
    <col min="13574" max="13574" width="23" style="1" customWidth="1"/>
    <col min="13575" max="13824" width="28.42578125" style="1"/>
    <col min="13825" max="13825" width="28.5703125" style="1" customWidth="1"/>
    <col min="13826" max="13826" width="49.42578125" style="1" customWidth="1"/>
    <col min="13827" max="13827" width="14.5703125" style="1" customWidth="1"/>
    <col min="13828" max="13828" width="14.85546875" style="1" customWidth="1"/>
    <col min="13829" max="13829" width="28.42578125" style="1"/>
    <col min="13830" max="13830" width="23" style="1" customWidth="1"/>
    <col min="13831" max="14080" width="28.42578125" style="1"/>
    <col min="14081" max="14081" width="28.5703125" style="1" customWidth="1"/>
    <col min="14082" max="14082" width="49.42578125" style="1" customWidth="1"/>
    <col min="14083" max="14083" width="14.5703125" style="1" customWidth="1"/>
    <col min="14084" max="14084" width="14.85546875" style="1" customWidth="1"/>
    <col min="14085" max="14085" width="28.42578125" style="1"/>
    <col min="14086" max="14086" width="23" style="1" customWidth="1"/>
    <col min="14087" max="14336" width="28.42578125" style="1"/>
    <col min="14337" max="14337" width="28.5703125" style="1" customWidth="1"/>
    <col min="14338" max="14338" width="49.42578125" style="1" customWidth="1"/>
    <col min="14339" max="14339" width="14.5703125" style="1" customWidth="1"/>
    <col min="14340" max="14340" width="14.85546875" style="1" customWidth="1"/>
    <col min="14341" max="14341" width="28.42578125" style="1"/>
    <col min="14342" max="14342" width="23" style="1" customWidth="1"/>
    <col min="14343" max="14592" width="28.42578125" style="1"/>
    <col min="14593" max="14593" width="28.5703125" style="1" customWidth="1"/>
    <col min="14594" max="14594" width="49.42578125" style="1" customWidth="1"/>
    <col min="14595" max="14595" width="14.5703125" style="1" customWidth="1"/>
    <col min="14596" max="14596" width="14.85546875" style="1" customWidth="1"/>
    <col min="14597" max="14597" width="28.42578125" style="1"/>
    <col min="14598" max="14598" width="23" style="1" customWidth="1"/>
    <col min="14599" max="14848" width="28.42578125" style="1"/>
    <col min="14849" max="14849" width="28.5703125" style="1" customWidth="1"/>
    <col min="14850" max="14850" width="49.42578125" style="1" customWidth="1"/>
    <col min="14851" max="14851" width="14.5703125" style="1" customWidth="1"/>
    <col min="14852" max="14852" width="14.85546875" style="1" customWidth="1"/>
    <col min="14853" max="14853" width="28.42578125" style="1"/>
    <col min="14854" max="14854" width="23" style="1" customWidth="1"/>
    <col min="14855" max="15104" width="28.42578125" style="1"/>
    <col min="15105" max="15105" width="28.5703125" style="1" customWidth="1"/>
    <col min="15106" max="15106" width="49.42578125" style="1" customWidth="1"/>
    <col min="15107" max="15107" width="14.5703125" style="1" customWidth="1"/>
    <col min="15108" max="15108" width="14.85546875" style="1" customWidth="1"/>
    <col min="15109" max="15109" width="28.42578125" style="1"/>
    <col min="15110" max="15110" width="23" style="1" customWidth="1"/>
    <col min="15111" max="15360" width="28.42578125" style="1"/>
    <col min="15361" max="15361" width="28.5703125" style="1" customWidth="1"/>
    <col min="15362" max="15362" width="49.42578125" style="1" customWidth="1"/>
    <col min="15363" max="15363" width="14.5703125" style="1" customWidth="1"/>
    <col min="15364" max="15364" width="14.85546875" style="1" customWidth="1"/>
    <col min="15365" max="15365" width="28.42578125" style="1"/>
    <col min="15366" max="15366" width="23" style="1" customWidth="1"/>
    <col min="15367" max="15616" width="28.42578125" style="1"/>
    <col min="15617" max="15617" width="28.5703125" style="1" customWidth="1"/>
    <col min="15618" max="15618" width="49.42578125" style="1" customWidth="1"/>
    <col min="15619" max="15619" width="14.5703125" style="1" customWidth="1"/>
    <col min="15620" max="15620" width="14.85546875" style="1" customWidth="1"/>
    <col min="15621" max="15621" width="28.42578125" style="1"/>
    <col min="15622" max="15622" width="23" style="1" customWidth="1"/>
    <col min="15623" max="15872" width="28.42578125" style="1"/>
    <col min="15873" max="15873" width="28.5703125" style="1" customWidth="1"/>
    <col min="15874" max="15874" width="49.42578125" style="1" customWidth="1"/>
    <col min="15875" max="15875" width="14.5703125" style="1" customWidth="1"/>
    <col min="15876" max="15876" width="14.85546875" style="1" customWidth="1"/>
    <col min="15877" max="15877" width="28.42578125" style="1"/>
    <col min="15878" max="15878" width="23" style="1" customWidth="1"/>
    <col min="15879" max="16128" width="28.42578125" style="1"/>
    <col min="16129" max="16129" width="28.5703125" style="1" customWidth="1"/>
    <col min="16130" max="16130" width="49.42578125" style="1" customWidth="1"/>
    <col min="16131" max="16131" width="14.5703125" style="1" customWidth="1"/>
    <col min="16132" max="16132" width="14.85546875" style="1" customWidth="1"/>
    <col min="16133" max="16133" width="28.42578125" style="1"/>
    <col min="16134" max="16134" width="23" style="1" customWidth="1"/>
    <col min="16135" max="16384" width="28.42578125" style="1"/>
  </cols>
  <sheetData>
    <row r="1" spans="1:256" ht="12.75" x14ac:dyDescent="0.2">
      <c r="A1" s="288" t="s">
        <v>0</v>
      </c>
      <c r="B1" s="288"/>
      <c r="C1" s="288"/>
    </row>
    <row r="2" spans="1:256" ht="12.75" x14ac:dyDescent="0.2">
      <c r="A2" s="288" t="s">
        <v>1</v>
      </c>
      <c r="B2" s="288"/>
      <c r="C2" s="288"/>
    </row>
    <row r="3" spans="1:256" ht="12.75" x14ac:dyDescent="0.2">
      <c r="A3" s="288" t="s">
        <v>532</v>
      </c>
      <c r="B3" s="288"/>
      <c r="C3" s="288"/>
    </row>
    <row r="4" spans="1:256" ht="12.75" x14ac:dyDescent="0.2">
      <c r="A4" s="288" t="s">
        <v>2</v>
      </c>
      <c r="B4" s="288"/>
      <c r="C4" s="288"/>
    </row>
    <row r="5" spans="1:256" ht="12.75" x14ac:dyDescent="0.2">
      <c r="A5" s="288" t="s">
        <v>1</v>
      </c>
      <c r="B5" s="288"/>
      <c r="C5" s="288"/>
    </row>
    <row r="6" spans="1:256" ht="12.75" x14ac:dyDescent="0.2">
      <c r="A6" s="288" t="s">
        <v>3</v>
      </c>
      <c r="B6" s="288"/>
      <c r="C6" s="288"/>
    </row>
    <row r="7" spans="1:256" x14ac:dyDescent="0.25">
      <c r="B7" s="3"/>
      <c r="C7" s="4"/>
    </row>
    <row r="8" spans="1:256" ht="18.75" x14ac:dyDescent="0.2">
      <c r="A8" s="287" t="s">
        <v>4</v>
      </c>
      <c r="B8" s="287"/>
      <c r="C8" s="287"/>
    </row>
    <row r="9" spans="1:256" x14ac:dyDescent="0.25">
      <c r="C9" s="5" t="s">
        <v>5</v>
      </c>
    </row>
    <row r="10" spans="1:256" ht="28.5" x14ac:dyDescent="0.2">
      <c r="A10" s="6" t="s">
        <v>6</v>
      </c>
      <c r="B10" s="6" t="s">
        <v>7</v>
      </c>
      <c r="C10" s="7" t="s">
        <v>8</v>
      </c>
      <c r="D10" s="8"/>
    </row>
    <row r="11" spans="1:256" ht="15.75" x14ac:dyDescent="0.25">
      <c r="A11" s="6" t="s">
        <v>9</v>
      </c>
      <c r="B11" s="9" t="s">
        <v>10</v>
      </c>
      <c r="C11" s="7">
        <f>C12+C47</f>
        <v>721301.5</v>
      </c>
      <c r="D11" s="10"/>
      <c r="E11" s="11"/>
    </row>
    <row r="12" spans="1:256" ht="47.25" x14ac:dyDescent="0.25">
      <c r="A12" s="6" t="s">
        <v>11</v>
      </c>
      <c r="B12" s="9" t="s">
        <v>12</v>
      </c>
      <c r="C12" s="7">
        <f>SUM(C13+C16+C32)</f>
        <v>712252.5</v>
      </c>
      <c r="D12" s="12"/>
    </row>
    <row r="13" spans="1:256" ht="31.5" x14ac:dyDescent="0.25">
      <c r="A13" s="13" t="s">
        <v>13</v>
      </c>
      <c r="B13" s="14" t="s">
        <v>14</v>
      </c>
      <c r="C13" s="15">
        <f>SUM(C14+C15)</f>
        <v>95013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30" x14ac:dyDescent="0.25">
      <c r="A14" s="17" t="s">
        <v>15</v>
      </c>
      <c r="B14" s="18" t="s">
        <v>16</v>
      </c>
      <c r="C14" s="19">
        <v>74762</v>
      </c>
    </row>
    <row r="15" spans="1:256" x14ac:dyDescent="0.25">
      <c r="A15" s="17" t="s">
        <v>17</v>
      </c>
      <c r="B15" s="18" t="s">
        <v>18</v>
      </c>
      <c r="C15" s="20">
        <v>20251</v>
      </c>
    </row>
    <row r="16" spans="1:256" ht="47.25" x14ac:dyDescent="0.25">
      <c r="A16" s="21" t="s">
        <v>19</v>
      </c>
      <c r="B16" s="22" t="s">
        <v>20</v>
      </c>
      <c r="C16" s="23">
        <f>SUM(C17:C31)</f>
        <v>268584.79000000004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6" customFormat="1" ht="159" customHeight="1" x14ac:dyDescent="0.25">
      <c r="A17" s="24" t="s">
        <v>414</v>
      </c>
      <c r="B17" s="25" t="s">
        <v>415</v>
      </c>
      <c r="C17" s="19">
        <v>67882.429999999993</v>
      </c>
    </row>
    <row r="18" spans="1:256" s="26" customFormat="1" ht="108" customHeight="1" x14ac:dyDescent="0.25">
      <c r="A18" s="24" t="s">
        <v>416</v>
      </c>
      <c r="B18" s="25" t="s">
        <v>417</v>
      </c>
      <c r="C18" s="19">
        <v>2099.46</v>
      </c>
    </row>
    <row r="19" spans="1:256" ht="78.75" x14ac:dyDescent="0.25">
      <c r="A19" s="24" t="s">
        <v>21</v>
      </c>
      <c r="B19" s="25" t="s">
        <v>22</v>
      </c>
      <c r="C19" s="19">
        <v>2366.48</v>
      </c>
      <c r="D19" s="2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31.5" x14ac:dyDescent="0.25">
      <c r="A20" s="24" t="s">
        <v>23</v>
      </c>
      <c r="B20" s="25" t="s">
        <v>24</v>
      </c>
      <c r="C20" s="19">
        <v>7253.41</v>
      </c>
      <c r="D20" s="2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47.25" customHeight="1" x14ac:dyDescent="0.2">
      <c r="A21" s="27" t="s">
        <v>25</v>
      </c>
      <c r="B21" s="146" t="s">
        <v>26</v>
      </c>
      <c r="C21" s="19">
        <v>18107.25</v>
      </c>
      <c r="D21" s="2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31.5" x14ac:dyDescent="0.25">
      <c r="A22" s="17" t="s">
        <v>27</v>
      </c>
      <c r="B22" s="147" t="s">
        <v>418</v>
      </c>
      <c r="C22" s="19">
        <v>299.89999999999998</v>
      </c>
      <c r="D22" s="11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47.25" x14ac:dyDescent="0.25">
      <c r="A23" s="17" t="s">
        <v>27</v>
      </c>
      <c r="B23" s="148" t="s">
        <v>28</v>
      </c>
      <c r="C23" s="19">
        <v>13300</v>
      </c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63" customHeight="1" x14ac:dyDescent="0.25">
      <c r="A24" s="17" t="s">
        <v>27</v>
      </c>
      <c r="B24" s="148" t="s">
        <v>29</v>
      </c>
      <c r="C24" s="19">
        <v>5403</v>
      </c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5.75" x14ac:dyDescent="0.25">
      <c r="A25" s="17" t="s">
        <v>27</v>
      </c>
      <c r="B25" s="148" t="s">
        <v>30</v>
      </c>
      <c r="C25" s="19">
        <v>358.5</v>
      </c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31.5" x14ac:dyDescent="0.25">
      <c r="A26" s="17" t="s">
        <v>27</v>
      </c>
      <c r="B26" s="148" t="s">
        <v>31</v>
      </c>
      <c r="C26" s="19">
        <v>1193.78</v>
      </c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63" customHeight="1" x14ac:dyDescent="0.25">
      <c r="A27" s="17" t="s">
        <v>27</v>
      </c>
      <c r="B27" s="148" t="s">
        <v>32</v>
      </c>
      <c r="C27" s="19">
        <v>107543</v>
      </c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23.25" customHeight="1" x14ac:dyDescent="0.25">
      <c r="A28" s="17" t="s">
        <v>27</v>
      </c>
      <c r="B28" s="148" t="s">
        <v>419</v>
      </c>
      <c r="C28" s="19">
        <v>2966.95</v>
      </c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31.5" customHeight="1" x14ac:dyDescent="0.25">
      <c r="A29" s="17" t="s">
        <v>27</v>
      </c>
      <c r="B29" s="148" t="s">
        <v>420</v>
      </c>
      <c r="C29" s="19">
        <v>3800</v>
      </c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47.25" x14ac:dyDescent="0.25">
      <c r="A30" s="17" t="s">
        <v>27</v>
      </c>
      <c r="B30" s="148" t="s">
        <v>411</v>
      </c>
      <c r="C30" s="19">
        <v>2710.63</v>
      </c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31.5" x14ac:dyDescent="0.25">
      <c r="A31" s="17" t="s">
        <v>27</v>
      </c>
      <c r="B31" s="148" t="s">
        <v>33</v>
      </c>
      <c r="C31" s="19">
        <v>33300</v>
      </c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31.5" x14ac:dyDescent="0.25">
      <c r="A32" s="21" t="s">
        <v>34</v>
      </c>
      <c r="B32" s="149" t="s">
        <v>35</v>
      </c>
      <c r="C32" s="23">
        <f>SUM(C33:C46)</f>
        <v>348654.70999999996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47.25" x14ac:dyDescent="0.25">
      <c r="A33" s="17" t="s">
        <v>36</v>
      </c>
      <c r="B33" s="148" t="s">
        <v>37</v>
      </c>
      <c r="C33" s="19">
        <v>1171.08</v>
      </c>
    </row>
    <row r="34" spans="1:256" ht="47.25" x14ac:dyDescent="0.25">
      <c r="A34" s="17" t="s">
        <v>36</v>
      </c>
      <c r="B34" s="148" t="s">
        <v>38</v>
      </c>
      <c r="C34" s="19">
        <v>2218.52</v>
      </c>
    </row>
    <row r="35" spans="1:256" ht="47.25" x14ac:dyDescent="0.25">
      <c r="A35" s="17" t="s">
        <v>36</v>
      </c>
      <c r="B35" s="148" t="s">
        <v>39</v>
      </c>
      <c r="C35" s="19">
        <v>8537.74</v>
      </c>
    </row>
    <row r="36" spans="1:256" ht="47.25" x14ac:dyDescent="0.25">
      <c r="A36" s="17" t="s">
        <v>36</v>
      </c>
      <c r="B36" s="148" t="s">
        <v>40</v>
      </c>
      <c r="C36" s="19">
        <v>886</v>
      </c>
    </row>
    <row r="37" spans="1:256" ht="63" x14ac:dyDescent="0.25">
      <c r="A37" s="17" t="s">
        <v>36</v>
      </c>
      <c r="B37" s="148" t="s">
        <v>41</v>
      </c>
      <c r="C37" s="19">
        <v>2715.39</v>
      </c>
    </row>
    <row r="38" spans="1:256" ht="173.25" x14ac:dyDescent="0.25">
      <c r="A38" s="17" t="s">
        <v>36</v>
      </c>
      <c r="B38" s="148" t="s">
        <v>42</v>
      </c>
      <c r="C38" s="19">
        <v>287301.59000000003</v>
      </c>
    </row>
    <row r="39" spans="1:256" ht="94.5" x14ac:dyDescent="0.25">
      <c r="A39" s="17" t="s">
        <v>36</v>
      </c>
      <c r="B39" s="148" t="s">
        <v>43</v>
      </c>
      <c r="C39" s="19">
        <v>15502.88</v>
      </c>
    </row>
    <row r="40" spans="1:256" ht="63" x14ac:dyDescent="0.25">
      <c r="A40" s="17" t="s">
        <v>36</v>
      </c>
      <c r="B40" s="148" t="s">
        <v>44</v>
      </c>
      <c r="C40" s="19">
        <v>0.22</v>
      </c>
    </row>
    <row r="41" spans="1:256" ht="47.25" x14ac:dyDescent="0.25">
      <c r="A41" s="17" t="s">
        <v>36</v>
      </c>
      <c r="B41" s="148" t="s">
        <v>45</v>
      </c>
      <c r="C41" s="19">
        <v>3953.33</v>
      </c>
    </row>
    <row r="42" spans="1:256" ht="141.75" x14ac:dyDescent="0.25">
      <c r="A42" s="17" t="s">
        <v>36</v>
      </c>
      <c r="B42" s="148" t="s">
        <v>46</v>
      </c>
      <c r="C42" s="19">
        <v>1251.6600000000001</v>
      </c>
    </row>
    <row r="43" spans="1:256" ht="110.25" x14ac:dyDescent="0.25">
      <c r="A43" s="17" t="s">
        <v>47</v>
      </c>
      <c r="B43" s="148" t="s">
        <v>48</v>
      </c>
      <c r="C43" s="19">
        <v>23393</v>
      </c>
      <c r="D43" s="11"/>
    </row>
    <row r="44" spans="1:256" ht="77.25" customHeight="1" x14ac:dyDescent="0.25">
      <c r="A44" s="17" t="s">
        <v>49</v>
      </c>
      <c r="B44" s="148" t="s">
        <v>413</v>
      </c>
      <c r="C44" s="19">
        <v>16</v>
      </c>
      <c r="D44" s="11"/>
    </row>
    <row r="45" spans="1:256" ht="47.25" x14ac:dyDescent="0.25">
      <c r="A45" s="17" t="s">
        <v>50</v>
      </c>
      <c r="B45" s="148" t="s">
        <v>51</v>
      </c>
      <c r="C45" s="19">
        <v>1696.3</v>
      </c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78.75" x14ac:dyDescent="0.25">
      <c r="A46" s="17" t="s">
        <v>52</v>
      </c>
      <c r="B46" s="148" t="s">
        <v>53</v>
      </c>
      <c r="C46" s="19">
        <v>11</v>
      </c>
    </row>
    <row r="47" spans="1:256" ht="15.75" x14ac:dyDescent="0.25">
      <c r="A47" s="21" t="s">
        <v>54</v>
      </c>
      <c r="B47" s="149" t="s">
        <v>55</v>
      </c>
      <c r="C47" s="23">
        <f>SUM(C48)</f>
        <v>9049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31.5" x14ac:dyDescent="0.25">
      <c r="A48" s="17" t="s">
        <v>56</v>
      </c>
      <c r="B48" s="148" t="s">
        <v>57</v>
      </c>
      <c r="C48" s="19">
        <v>9049</v>
      </c>
    </row>
    <row r="49" spans="3:256" x14ac:dyDescent="0.25">
      <c r="C49" s="5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3:256" x14ac:dyDescent="0.25">
      <c r="C50" s="5"/>
      <c r="D50" s="154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3:256" x14ac:dyDescent="0.25">
      <c r="C51" s="5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3:256" x14ac:dyDescent="0.25">
      <c r="C52" s="5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3:256" x14ac:dyDescent="0.25">
      <c r="C53" s="5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3:256" x14ac:dyDescent="0.25">
      <c r="C54" s="5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3:256" x14ac:dyDescent="0.25">
      <c r="C55" s="5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3:256" x14ac:dyDescent="0.25">
      <c r="C56" s="5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3:256" x14ac:dyDescent="0.25">
      <c r="C57" s="5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3:256" x14ac:dyDescent="0.25">
      <c r="C58" s="5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3:256" x14ac:dyDescent="0.25">
      <c r="C59" s="5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3:256" x14ac:dyDescent="0.25">
      <c r="C60" s="5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3:256" x14ac:dyDescent="0.25">
      <c r="C61" s="5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3:256" x14ac:dyDescent="0.25">
      <c r="C62" s="5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3:256" x14ac:dyDescent="0.25">
      <c r="C63" s="5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3:256" x14ac:dyDescent="0.25">
      <c r="C64" s="5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3:256" x14ac:dyDescent="0.25">
      <c r="C65" s="5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3:256" x14ac:dyDescent="0.25">
      <c r="C66" s="5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3:256" x14ac:dyDescent="0.25">
      <c r="C67" s="5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3:256" x14ac:dyDescent="0.25">
      <c r="C68" s="5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3:256" x14ac:dyDescent="0.25">
      <c r="C69" s="5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3:256" x14ac:dyDescent="0.25">
      <c r="C70" s="5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3:256" x14ac:dyDescent="0.25">
      <c r="C71" s="5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3:256" x14ac:dyDescent="0.25">
      <c r="C72" s="5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3:256" x14ac:dyDescent="0.25">
      <c r="C73" s="5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3:256" x14ac:dyDescent="0.25">
      <c r="C74" s="5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3:256" x14ac:dyDescent="0.25">
      <c r="C75" s="5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3:256" x14ac:dyDescent="0.25">
      <c r="C76" s="5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3:256" x14ac:dyDescent="0.25">
      <c r="C77" s="5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3:256" x14ac:dyDescent="0.25">
      <c r="C78" s="5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3:256" x14ac:dyDescent="0.25">
      <c r="C79" s="5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3:256" x14ac:dyDescent="0.25">
      <c r="C80" s="5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3:256" x14ac:dyDescent="0.25">
      <c r="C81" s="5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3:256" x14ac:dyDescent="0.25">
      <c r="C82" s="5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3:256" x14ac:dyDescent="0.25">
      <c r="C83" s="5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3:256" x14ac:dyDescent="0.25">
      <c r="C84" s="5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3:256" x14ac:dyDescent="0.25">
      <c r="C85" s="5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3:256" x14ac:dyDescent="0.25">
      <c r="C86" s="5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3:256" x14ac:dyDescent="0.25">
      <c r="C87" s="5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3:256" x14ac:dyDescent="0.25">
      <c r="C88" s="5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3:256" x14ac:dyDescent="0.25">
      <c r="C89" s="5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3:256" x14ac:dyDescent="0.25">
      <c r="C90" s="5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3:256" x14ac:dyDescent="0.25">
      <c r="C91" s="5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3:256" x14ac:dyDescent="0.25">
      <c r="C92" s="5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3:256" x14ac:dyDescent="0.25">
      <c r="C93" s="5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3:256" x14ac:dyDescent="0.25">
      <c r="C94" s="5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3:256" x14ac:dyDescent="0.25">
      <c r="C95" s="5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3:256" x14ac:dyDescent="0.25">
      <c r="C96" s="5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3:256" x14ac:dyDescent="0.25">
      <c r="C97" s="5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3:256" x14ac:dyDescent="0.25">
      <c r="C98" s="5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3:256" x14ac:dyDescent="0.25">
      <c r="C99" s="5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3:256" x14ac:dyDescent="0.25">
      <c r="C100" s="5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3:256" x14ac:dyDescent="0.25">
      <c r="C101" s="5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3:256" x14ac:dyDescent="0.25">
      <c r="C102" s="5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3:256" x14ac:dyDescent="0.25">
      <c r="C103" s="5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3:256" x14ac:dyDescent="0.25">
      <c r="C104" s="5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3:256" x14ac:dyDescent="0.25">
      <c r="C105" s="5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3:256" x14ac:dyDescent="0.25">
      <c r="C106" s="5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3:256" x14ac:dyDescent="0.25">
      <c r="C107" s="5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3:256" x14ac:dyDescent="0.25">
      <c r="C108" s="5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3:256" x14ac:dyDescent="0.25">
      <c r="C109" s="5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3:256" x14ac:dyDescent="0.25">
      <c r="C110" s="5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3:256" x14ac:dyDescent="0.25">
      <c r="C111" s="5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3:256" x14ac:dyDescent="0.25">
      <c r="C112" s="5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3:256" x14ac:dyDescent="0.25">
      <c r="C113" s="5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3:256" x14ac:dyDescent="0.25">
      <c r="C114" s="5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3:256" x14ac:dyDescent="0.25">
      <c r="C115" s="5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3:256" x14ac:dyDescent="0.25">
      <c r="C116" s="5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3:256" x14ac:dyDescent="0.25">
      <c r="C117" s="5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3:256" x14ac:dyDescent="0.25">
      <c r="C118" s="5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3:256" x14ac:dyDescent="0.25">
      <c r="C119" s="5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3:256" x14ac:dyDescent="0.25">
      <c r="C120" s="5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3:256" x14ac:dyDescent="0.25">
      <c r="C121" s="5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3:256" x14ac:dyDescent="0.25">
      <c r="C122" s="5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3:256" x14ac:dyDescent="0.25">
      <c r="C123" s="5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3:256" x14ac:dyDescent="0.25">
      <c r="C124" s="5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3:256" x14ac:dyDescent="0.25">
      <c r="C125" s="5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3:256" x14ac:dyDescent="0.25">
      <c r="C126" s="5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3:256" x14ac:dyDescent="0.25">
      <c r="C127" s="5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3:256" x14ac:dyDescent="0.25">
      <c r="C128" s="5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3:256" x14ac:dyDescent="0.25">
      <c r="C129" s="5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3:256" x14ac:dyDescent="0.25">
      <c r="C130" s="5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3:256" x14ac:dyDescent="0.25">
      <c r="C131" s="5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3:256" x14ac:dyDescent="0.25">
      <c r="C132" s="5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3:256" x14ac:dyDescent="0.25">
      <c r="C133" s="5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3:256" x14ac:dyDescent="0.25">
      <c r="C134" s="5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3:256" x14ac:dyDescent="0.25">
      <c r="C135" s="5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3:256" x14ac:dyDescent="0.25">
      <c r="C136" s="5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3:256" x14ac:dyDescent="0.25">
      <c r="C137" s="5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3:256" x14ac:dyDescent="0.25">
      <c r="C138" s="5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3:256" x14ac:dyDescent="0.25">
      <c r="C139" s="5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3:256" x14ac:dyDescent="0.25">
      <c r="C140" s="5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3:256" x14ac:dyDescent="0.25">
      <c r="C141" s="5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3:256" x14ac:dyDescent="0.25">
      <c r="C142" s="5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3:256" x14ac:dyDescent="0.25">
      <c r="C143" s="5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3:256" x14ac:dyDescent="0.25">
      <c r="C144" s="5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3:256" x14ac:dyDescent="0.25">
      <c r="C145" s="5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3:256" x14ac:dyDescent="0.25">
      <c r="C146" s="5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3:256" x14ac:dyDescent="0.25">
      <c r="C147" s="5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3:256" x14ac:dyDescent="0.25">
      <c r="C148" s="5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3:256" x14ac:dyDescent="0.25">
      <c r="C149" s="5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3:256" x14ac:dyDescent="0.25">
      <c r="C150" s="5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3:256" x14ac:dyDescent="0.25">
      <c r="C151" s="5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3:256" x14ac:dyDescent="0.25">
      <c r="C152" s="5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3:256" x14ac:dyDescent="0.25">
      <c r="C153" s="5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3:256" x14ac:dyDescent="0.25">
      <c r="C154" s="5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3:256" x14ac:dyDescent="0.25">
      <c r="C155" s="5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3:256" x14ac:dyDescent="0.25">
      <c r="C156" s="5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3:256" x14ac:dyDescent="0.25">
      <c r="C157" s="5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3:256" x14ac:dyDescent="0.25">
      <c r="C158" s="5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3:256" x14ac:dyDescent="0.25">
      <c r="C159" s="5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3:256" x14ac:dyDescent="0.25">
      <c r="C160" s="5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3:256" x14ac:dyDescent="0.25">
      <c r="C161" s="5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3:256" x14ac:dyDescent="0.25">
      <c r="C162" s="5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3:256" x14ac:dyDescent="0.25">
      <c r="C163" s="5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3:256" x14ac:dyDescent="0.25">
      <c r="C164" s="5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3:256" x14ac:dyDescent="0.25">
      <c r="C165" s="5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3:256" x14ac:dyDescent="0.25">
      <c r="C166" s="5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3:256" x14ac:dyDescent="0.25">
      <c r="C167" s="5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3:256" x14ac:dyDescent="0.25">
      <c r="C168" s="5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3:256" x14ac:dyDescent="0.25">
      <c r="C169" s="5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3:256" x14ac:dyDescent="0.25">
      <c r="C170" s="5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3:256" x14ac:dyDescent="0.25">
      <c r="C171" s="5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3:256" x14ac:dyDescent="0.25">
      <c r="C172" s="5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3:256" x14ac:dyDescent="0.25">
      <c r="C173" s="5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3:256" x14ac:dyDescent="0.25">
      <c r="C174" s="5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3:256" x14ac:dyDescent="0.25">
      <c r="C175" s="5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3:256" x14ac:dyDescent="0.25">
      <c r="C176" s="5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3:256" x14ac:dyDescent="0.25">
      <c r="C177" s="5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3:256" x14ac:dyDescent="0.25">
      <c r="C178" s="5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3:256" x14ac:dyDescent="0.25">
      <c r="C179" s="5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3:256" x14ac:dyDescent="0.25">
      <c r="C180" s="5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3:256" x14ac:dyDescent="0.25">
      <c r="C181" s="5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3:256" x14ac:dyDescent="0.25">
      <c r="C182" s="5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3:256" x14ac:dyDescent="0.25">
      <c r="C183" s="5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3:256" x14ac:dyDescent="0.25">
      <c r="C184" s="5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3:256" x14ac:dyDescent="0.25">
      <c r="C185" s="5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3:256" x14ac:dyDescent="0.25">
      <c r="C186" s="5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3:256" x14ac:dyDescent="0.25">
      <c r="C187" s="5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3:256" x14ac:dyDescent="0.25">
      <c r="C188" s="5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3:256" x14ac:dyDescent="0.25">
      <c r="C189" s="5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3:256" x14ac:dyDescent="0.25">
      <c r="C190" s="5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3:256" x14ac:dyDescent="0.25">
      <c r="C191" s="5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3:256" x14ac:dyDescent="0.25">
      <c r="C192" s="5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3:256" x14ac:dyDescent="0.25">
      <c r="C193" s="5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3:256" x14ac:dyDescent="0.25">
      <c r="C194" s="5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3:256" x14ac:dyDescent="0.25">
      <c r="C195" s="5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3:256" x14ac:dyDescent="0.25">
      <c r="C196" s="5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3:256" x14ac:dyDescent="0.25">
      <c r="C197" s="5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3:256" x14ac:dyDescent="0.25">
      <c r="C198" s="5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3:256" x14ac:dyDescent="0.25">
      <c r="C199" s="5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3:256" x14ac:dyDescent="0.25">
      <c r="C200" s="5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3:256" x14ac:dyDescent="0.25">
      <c r="C201" s="5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3:256" x14ac:dyDescent="0.25">
      <c r="C202" s="5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3:256" x14ac:dyDescent="0.25">
      <c r="C203" s="5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3:256" x14ac:dyDescent="0.25">
      <c r="C204" s="5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3:256" x14ac:dyDescent="0.25">
      <c r="C205" s="5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3:256" x14ac:dyDescent="0.25">
      <c r="C206" s="5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3:256" x14ac:dyDescent="0.25">
      <c r="C207" s="5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3:256" x14ac:dyDescent="0.25">
      <c r="C208" s="5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</row>
    <row r="209" spans="3:256" x14ac:dyDescent="0.25">
      <c r="C209" s="5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3:256" x14ac:dyDescent="0.25">
      <c r="C210" s="5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3:256" x14ac:dyDescent="0.25">
      <c r="C211" s="5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</row>
    <row r="212" spans="3:256" x14ac:dyDescent="0.25">
      <c r="C212" s="5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spans="3:256" x14ac:dyDescent="0.25">
      <c r="C213" s="5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3:256" x14ac:dyDescent="0.25">
      <c r="C214" s="5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</row>
    <row r="215" spans="3:256" x14ac:dyDescent="0.25">
      <c r="C215" s="5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</row>
    <row r="216" spans="3:256" x14ac:dyDescent="0.25">
      <c r="C216" s="5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3:256" x14ac:dyDescent="0.25">
      <c r="C217" s="5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</row>
    <row r="218" spans="3:256" x14ac:dyDescent="0.25">
      <c r="C218" s="5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</row>
    <row r="219" spans="3:256" x14ac:dyDescent="0.25">
      <c r="C219" s="5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</row>
    <row r="220" spans="3:256" x14ac:dyDescent="0.25">
      <c r="C220" s="5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3:256" x14ac:dyDescent="0.25">
      <c r="C221" s="5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</row>
    <row r="222" spans="3:256" x14ac:dyDescent="0.25">
      <c r="C222" s="5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</row>
    <row r="223" spans="3:256" x14ac:dyDescent="0.25">
      <c r="C223" s="5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</row>
    <row r="224" spans="3:256" x14ac:dyDescent="0.25">
      <c r="C224" s="5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</row>
    <row r="225" spans="3:256" x14ac:dyDescent="0.25">
      <c r="C225" s="5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</row>
    <row r="226" spans="3:256" x14ac:dyDescent="0.25">
      <c r="C226" s="5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</row>
    <row r="227" spans="3:256" x14ac:dyDescent="0.25">
      <c r="C227" s="5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</row>
    <row r="228" spans="3:256" x14ac:dyDescent="0.25">
      <c r="C228" s="5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</row>
    <row r="229" spans="3:256" x14ac:dyDescent="0.25">
      <c r="C229" s="5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</row>
    <row r="230" spans="3:256" x14ac:dyDescent="0.25">
      <c r="C230" s="5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</row>
    <row r="231" spans="3:256" x14ac:dyDescent="0.25">
      <c r="C231" s="5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</row>
    <row r="232" spans="3:256" x14ac:dyDescent="0.25">
      <c r="C232" s="5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</row>
    <row r="233" spans="3:256" x14ac:dyDescent="0.25">
      <c r="C233" s="5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</row>
    <row r="234" spans="3:256" x14ac:dyDescent="0.25">
      <c r="C234" s="5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</row>
    <row r="235" spans="3:256" x14ac:dyDescent="0.25">
      <c r="C235" s="5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</row>
    <row r="236" spans="3:256" x14ac:dyDescent="0.25">
      <c r="C236" s="5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</row>
    <row r="237" spans="3:256" x14ac:dyDescent="0.25">
      <c r="C237" s="5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</row>
    <row r="238" spans="3:256" x14ac:dyDescent="0.25">
      <c r="C238" s="5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</row>
    <row r="239" spans="3:256" x14ac:dyDescent="0.25">
      <c r="C239" s="5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</row>
    <row r="240" spans="3:256" x14ac:dyDescent="0.25">
      <c r="C240" s="5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</row>
    <row r="241" spans="3:256" x14ac:dyDescent="0.25">
      <c r="C241" s="5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</row>
    <row r="242" spans="3:256" x14ac:dyDescent="0.25">
      <c r="C242" s="5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</row>
    <row r="243" spans="3:256" x14ac:dyDescent="0.25">
      <c r="C243" s="5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</row>
    <row r="244" spans="3:256" x14ac:dyDescent="0.25">
      <c r="C244" s="5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</row>
    <row r="245" spans="3:256" x14ac:dyDescent="0.25">
      <c r="C245" s="5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</row>
    <row r="246" spans="3:256" x14ac:dyDescent="0.25">
      <c r="C246" s="5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</row>
    <row r="247" spans="3:256" x14ac:dyDescent="0.25">
      <c r="C247" s="5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</row>
    <row r="248" spans="3:256" x14ac:dyDescent="0.25">
      <c r="C248" s="5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</row>
    <row r="249" spans="3:256" x14ac:dyDescent="0.25">
      <c r="C249" s="5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</row>
    <row r="250" spans="3:256" x14ac:dyDescent="0.25">
      <c r="C250" s="5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</row>
    <row r="251" spans="3:256" x14ac:dyDescent="0.25">
      <c r="C251" s="5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</row>
    <row r="252" spans="3:256" x14ac:dyDescent="0.25">
      <c r="C252" s="5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</row>
    <row r="253" spans="3:256" x14ac:dyDescent="0.25">
      <c r="C253" s="5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</row>
    <row r="254" spans="3:256" x14ac:dyDescent="0.25">
      <c r="C254" s="5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</row>
    <row r="255" spans="3:256" x14ac:dyDescent="0.25">
      <c r="C255" s="5"/>
      <c r="IM255" s="26"/>
      <c r="IN255" s="26"/>
      <c r="IO255" s="26"/>
      <c r="IP255" s="26"/>
      <c r="IQ255" s="26"/>
      <c r="IR255" s="26"/>
      <c r="IS255" s="26"/>
      <c r="IT255" s="26"/>
      <c r="IU255" s="26"/>
      <c r="IV255" s="26"/>
    </row>
    <row r="256" spans="3:256" x14ac:dyDescent="0.25">
      <c r="C256" s="5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</row>
    <row r="257" spans="3:256" x14ac:dyDescent="0.25">
      <c r="C257" s="5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</row>
    <row r="258" spans="3:256" x14ac:dyDescent="0.25">
      <c r="C258" s="5"/>
      <c r="IM258" s="26"/>
      <c r="IN258" s="26"/>
      <c r="IO258" s="26"/>
      <c r="IP258" s="26"/>
      <c r="IQ258" s="26"/>
      <c r="IR258" s="26"/>
      <c r="IS258" s="26"/>
      <c r="IT258" s="26"/>
      <c r="IU258" s="26"/>
      <c r="IV258" s="26"/>
    </row>
    <row r="259" spans="3:256" x14ac:dyDescent="0.25">
      <c r="C259" s="5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</row>
    <row r="260" spans="3:256" x14ac:dyDescent="0.25">
      <c r="C260" s="5"/>
      <c r="IM260" s="26"/>
      <c r="IN260" s="26"/>
      <c r="IO260" s="26"/>
      <c r="IP260" s="26"/>
      <c r="IQ260" s="26"/>
      <c r="IR260" s="26"/>
      <c r="IS260" s="26"/>
      <c r="IT260" s="26"/>
      <c r="IU260" s="26"/>
      <c r="IV260" s="26"/>
    </row>
    <row r="261" spans="3:256" x14ac:dyDescent="0.25">
      <c r="C261" s="5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</row>
    <row r="262" spans="3:256" x14ac:dyDescent="0.25">
      <c r="C262" s="5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</row>
    <row r="263" spans="3:256" x14ac:dyDescent="0.25">
      <c r="C263" s="5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</row>
    <row r="264" spans="3:256" x14ac:dyDescent="0.25">
      <c r="C264" s="5"/>
      <c r="IM264" s="26"/>
      <c r="IN264" s="26"/>
      <c r="IO264" s="26"/>
      <c r="IP264" s="26"/>
      <c r="IQ264" s="26"/>
      <c r="IR264" s="26"/>
      <c r="IS264" s="26"/>
      <c r="IT264" s="26"/>
      <c r="IU264" s="26"/>
      <c r="IV264" s="26"/>
    </row>
    <row r="265" spans="3:256" x14ac:dyDescent="0.25">
      <c r="C265" s="5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</row>
    <row r="266" spans="3:256" x14ac:dyDescent="0.25">
      <c r="C266" s="5"/>
      <c r="IM266" s="26"/>
      <c r="IN266" s="26"/>
      <c r="IO266" s="26"/>
      <c r="IP266" s="26"/>
      <c r="IQ266" s="26"/>
      <c r="IR266" s="26"/>
      <c r="IS266" s="26"/>
      <c r="IT266" s="26"/>
      <c r="IU266" s="26"/>
      <c r="IV266" s="26"/>
    </row>
    <row r="267" spans="3:256" x14ac:dyDescent="0.25">
      <c r="C267" s="5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</row>
    <row r="268" spans="3:256" x14ac:dyDescent="0.25">
      <c r="C268" s="5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</row>
    <row r="269" spans="3:256" x14ac:dyDescent="0.25">
      <c r="C269" s="5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</row>
    <row r="270" spans="3:256" x14ac:dyDescent="0.25">
      <c r="C270" s="5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</row>
    <row r="271" spans="3:256" x14ac:dyDescent="0.25">
      <c r="C271" s="5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</row>
    <row r="272" spans="3:256" x14ac:dyDescent="0.25">
      <c r="C272" s="5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</row>
    <row r="273" spans="3:256" x14ac:dyDescent="0.25">
      <c r="C273" s="5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</row>
    <row r="274" spans="3:256" x14ac:dyDescent="0.25">
      <c r="C274" s="5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</row>
    <row r="275" spans="3:256" x14ac:dyDescent="0.25">
      <c r="C275" s="5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</row>
    <row r="276" spans="3:256" x14ac:dyDescent="0.25">
      <c r="C276" s="5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</row>
    <row r="277" spans="3:256" x14ac:dyDescent="0.25">
      <c r="C277" s="5"/>
      <c r="IM277" s="26"/>
      <c r="IN277" s="26"/>
      <c r="IO277" s="26"/>
      <c r="IP277" s="26"/>
      <c r="IQ277" s="26"/>
      <c r="IR277" s="26"/>
      <c r="IS277" s="26"/>
      <c r="IT277" s="26"/>
      <c r="IU277" s="26"/>
      <c r="IV277" s="26"/>
    </row>
    <row r="278" spans="3:256" x14ac:dyDescent="0.25">
      <c r="C278" s="5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</row>
    <row r="279" spans="3:256" x14ac:dyDescent="0.25">
      <c r="C279" s="5"/>
      <c r="IM279" s="26"/>
      <c r="IN279" s="26"/>
      <c r="IO279" s="26"/>
      <c r="IP279" s="26"/>
      <c r="IQ279" s="26"/>
      <c r="IR279" s="26"/>
      <c r="IS279" s="26"/>
      <c r="IT279" s="26"/>
      <c r="IU279" s="26"/>
      <c r="IV279" s="26"/>
    </row>
    <row r="280" spans="3:256" x14ac:dyDescent="0.25">
      <c r="C280" s="5"/>
      <c r="IM280" s="26"/>
      <c r="IN280" s="26"/>
      <c r="IO280" s="26"/>
      <c r="IP280" s="26"/>
      <c r="IQ280" s="26"/>
      <c r="IR280" s="26"/>
      <c r="IS280" s="26"/>
      <c r="IT280" s="26"/>
      <c r="IU280" s="26"/>
      <c r="IV280" s="26"/>
    </row>
    <row r="281" spans="3:256" x14ac:dyDescent="0.25">
      <c r="C281" s="5"/>
      <c r="IM281" s="26"/>
      <c r="IN281" s="26"/>
      <c r="IO281" s="26"/>
      <c r="IP281" s="26"/>
      <c r="IQ281" s="26"/>
      <c r="IR281" s="26"/>
      <c r="IS281" s="26"/>
      <c r="IT281" s="26"/>
      <c r="IU281" s="26"/>
      <c r="IV281" s="26"/>
    </row>
    <row r="282" spans="3:256" x14ac:dyDescent="0.25">
      <c r="C282" s="5"/>
      <c r="IM282" s="26"/>
      <c r="IN282" s="26"/>
      <c r="IO282" s="26"/>
      <c r="IP282" s="26"/>
      <c r="IQ282" s="26"/>
      <c r="IR282" s="26"/>
      <c r="IS282" s="26"/>
      <c r="IT282" s="26"/>
      <c r="IU282" s="26"/>
      <c r="IV282" s="26"/>
    </row>
    <row r="283" spans="3:256" x14ac:dyDescent="0.25">
      <c r="C283" s="5"/>
      <c r="IM283" s="26"/>
      <c r="IN283" s="26"/>
      <c r="IO283" s="26"/>
      <c r="IP283" s="26"/>
      <c r="IQ283" s="26"/>
      <c r="IR283" s="26"/>
      <c r="IS283" s="26"/>
      <c r="IT283" s="26"/>
      <c r="IU283" s="26"/>
      <c r="IV283" s="26"/>
    </row>
    <row r="284" spans="3:256" x14ac:dyDescent="0.25">
      <c r="C284" s="5"/>
      <c r="IM284" s="26"/>
      <c r="IN284" s="26"/>
      <c r="IO284" s="26"/>
      <c r="IP284" s="26"/>
      <c r="IQ284" s="26"/>
      <c r="IR284" s="26"/>
      <c r="IS284" s="26"/>
      <c r="IT284" s="26"/>
      <c r="IU284" s="26"/>
      <c r="IV284" s="26"/>
    </row>
    <row r="285" spans="3:256" x14ac:dyDescent="0.25">
      <c r="C285" s="5"/>
      <c r="IM285" s="26"/>
      <c r="IN285" s="26"/>
      <c r="IO285" s="26"/>
      <c r="IP285" s="26"/>
      <c r="IQ285" s="26"/>
      <c r="IR285" s="26"/>
      <c r="IS285" s="26"/>
      <c r="IT285" s="26"/>
      <c r="IU285" s="26"/>
      <c r="IV285" s="26"/>
    </row>
    <row r="286" spans="3:256" x14ac:dyDescent="0.25">
      <c r="C286" s="5"/>
      <c r="IM286" s="26"/>
      <c r="IN286" s="26"/>
      <c r="IO286" s="26"/>
      <c r="IP286" s="26"/>
      <c r="IQ286" s="26"/>
      <c r="IR286" s="26"/>
      <c r="IS286" s="26"/>
      <c r="IT286" s="26"/>
      <c r="IU286" s="26"/>
      <c r="IV286" s="26"/>
    </row>
    <row r="287" spans="3:256" x14ac:dyDescent="0.25">
      <c r="C287" s="5"/>
      <c r="IM287" s="26"/>
      <c r="IN287" s="26"/>
      <c r="IO287" s="26"/>
      <c r="IP287" s="26"/>
      <c r="IQ287" s="26"/>
      <c r="IR287" s="26"/>
      <c r="IS287" s="26"/>
      <c r="IT287" s="26"/>
      <c r="IU287" s="26"/>
      <c r="IV287" s="26"/>
    </row>
    <row r="288" spans="3:256" x14ac:dyDescent="0.25">
      <c r="C288" s="5"/>
      <c r="IM288" s="26"/>
      <c r="IN288" s="26"/>
      <c r="IO288" s="26"/>
      <c r="IP288" s="26"/>
      <c r="IQ288" s="26"/>
      <c r="IR288" s="26"/>
      <c r="IS288" s="26"/>
      <c r="IT288" s="26"/>
      <c r="IU288" s="26"/>
      <c r="IV288" s="26"/>
    </row>
    <row r="289" spans="3:256" x14ac:dyDescent="0.25">
      <c r="C289" s="5"/>
      <c r="IM289" s="26"/>
      <c r="IN289" s="26"/>
      <c r="IO289" s="26"/>
      <c r="IP289" s="26"/>
      <c r="IQ289" s="26"/>
      <c r="IR289" s="26"/>
      <c r="IS289" s="26"/>
      <c r="IT289" s="26"/>
      <c r="IU289" s="26"/>
      <c r="IV289" s="26"/>
    </row>
    <row r="290" spans="3:256" x14ac:dyDescent="0.25">
      <c r="C290" s="5"/>
      <c r="IM290" s="26"/>
      <c r="IN290" s="26"/>
      <c r="IO290" s="26"/>
      <c r="IP290" s="26"/>
      <c r="IQ290" s="26"/>
      <c r="IR290" s="26"/>
      <c r="IS290" s="26"/>
      <c r="IT290" s="26"/>
      <c r="IU290" s="26"/>
      <c r="IV290" s="26"/>
    </row>
    <row r="291" spans="3:256" x14ac:dyDescent="0.25">
      <c r="C291" s="5"/>
      <c r="IM291" s="26"/>
      <c r="IN291" s="26"/>
      <c r="IO291" s="26"/>
      <c r="IP291" s="26"/>
      <c r="IQ291" s="26"/>
      <c r="IR291" s="26"/>
      <c r="IS291" s="26"/>
      <c r="IT291" s="26"/>
      <c r="IU291" s="26"/>
      <c r="IV291" s="26"/>
    </row>
    <row r="292" spans="3:256" x14ac:dyDescent="0.25">
      <c r="C292" s="5"/>
      <c r="IM292" s="26"/>
      <c r="IN292" s="26"/>
      <c r="IO292" s="26"/>
      <c r="IP292" s="26"/>
      <c r="IQ292" s="26"/>
      <c r="IR292" s="26"/>
      <c r="IS292" s="26"/>
      <c r="IT292" s="26"/>
      <c r="IU292" s="26"/>
      <c r="IV292" s="26"/>
    </row>
    <row r="293" spans="3:256" x14ac:dyDescent="0.25">
      <c r="C293" s="5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</row>
    <row r="294" spans="3:256" x14ac:dyDescent="0.25">
      <c r="C294" s="5"/>
      <c r="IM294" s="26"/>
      <c r="IN294" s="26"/>
      <c r="IO294" s="26"/>
      <c r="IP294" s="26"/>
      <c r="IQ294" s="26"/>
      <c r="IR294" s="26"/>
      <c r="IS294" s="26"/>
      <c r="IT294" s="26"/>
      <c r="IU294" s="26"/>
      <c r="IV294" s="26"/>
    </row>
    <row r="295" spans="3:256" x14ac:dyDescent="0.25">
      <c r="C295" s="5"/>
      <c r="IM295" s="26"/>
      <c r="IN295" s="26"/>
      <c r="IO295" s="26"/>
      <c r="IP295" s="26"/>
      <c r="IQ295" s="26"/>
      <c r="IR295" s="26"/>
      <c r="IS295" s="26"/>
      <c r="IT295" s="26"/>
      <c r="IU295" s="26"/>
      <c r="IV295" s="26"/>
    </row>
    <row r="296" spans="3:256" x14ac:dyDescent="0.25">
      <c r="C296" s="5"/>
      <c r="IM296" s="26"/>
      <c r="IN296" s="26"/>
      <c r="IO296" s="26"/>
      <c r="IP296" s="26"/>
      <c r="IQ296" s="26"/>
      <c r="IR296" s="26"/>
      <c r="IS296" s="26"/>
      <c r="IT296" s="26"/>
      <c r="IU296" s="26"/>
      <c r="IV296" s="26"/>
    </row>
    <row r="297" spans="3:256" x14ac:dyDescent="0.25">
      <c r="C297" s="5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</row>
    <row r="298" spans="3:256" x14ac:dyDescent="0.25">
      <c r="C298" s="5"/>
      <c r="IM298" s="26"/>
      <c r="IN298" s="26"/>
      <c r="IO298" s="26"/>
      <c r="IP298" s="26"/>
      <c r="IQ298" s="26"/>
      <c r="IR298" s="26"/>
      <c r="IS298" s="26"/>
      <c r="IT298" s="26"/>
      <c r="IU298" s="26"/>
      <c r="IV298" s="26"/>
    </row>
    <row r="299" spans="3:256" x14ac:dyDescent="0.25">
      <c r="C299" s="5"/>
      <c r="IM299" s="26"/>
      <c r="IN299" s="26"/>
      <c r="IO299" s="26"/>
      <c r="IP299" s="26"/>
      <c r="IQ299" s="26"/>
      <c r="IR299" s="26"/>
      <c r="IS299" s="26"/>
      <c r="IT299" s="26"/>
      <c r="IU299" s="26"/>
      <c r="IV299" s="26"/>
    </row>
    <row r="300" spans="3:256" x14ac:dyDescent="0.25">
      <c r="C300" s="5"/>
      <c r="IM300" s="26"/>
      <c r="IN300" s="26"/>
      <c r="IO300" s="26"/>
      <c r="IP300" s="26"/>
      <c r="IQ300" s="26"/>
      <c r="IR300" s="26"/>
      <c r="IS300" s="26"/>
      <c r="IT300" s="26"/>
      <c r="IU300" s="26"/>
      <c r="IV300" s="26"/>
    </row>
    <row r="301" spans="3:256" x14ac:dyDescent="0.25">
      <c r="C301" s="5"/>
      <c r="IM301" s="26"/>
      <c r="IN301" s="26"/>
      <c r="IO301" s="26"/>
      <c r="IP301" s="26"/>
      <c r="IQ301" s="26"/>
      <c r="IR301" s="26"/>
      <c r="IS301" s="26"/>
      <c r="IT301" s="26"/>
      <c r="IU301" s="26"/>
      <c r="IV301" s="26"/>
    </row>
    <row r="302" spans="3:256" x14ac:dyDescent="0.25">
      <c r="C302" s="5"/>
      <c r="IM302" s="26"/>
      <c r="IN302" s="26"/>
      <c r="IO302" s="26"/>
      <c r="IP302" s="26"/>
      <c r="IQ302" s="26"/>
      <c r="IR302" s="26"/>
      <c r="IS302" s="26"/>
      <c r="IT302" s="26"/>
      <c r="IU302" s="26"/>
      <c r="IV302" s="26"/>
    </row>
    <row r="303" spans="3:256" x14ac:dyDescent="0.25">
      <c r="C303" s="5"/>
      <c r="IM303" s="26"/>
      <c r="IN303" s="26"/>
      <c r="IO303" s="26"/>
      <c r="IP303" s="26"/>
      <c r="IQ303" s="26"/>
      <c r="IR303" s="26"/>
      <c r="IS303" s="26"/>
      <c r="IT303" s="26"/>
      <c r="IU303" s="26"/>
      <c r="IV303" s="26"/>
    </row>
    <row r="304" spans="3:256" x14ac:dyDescent="0.25">
      <c r="C304" s="5"/>
      <c r="IM304" s="26"/>
      <c r="IN304" s="26"/>
      <c r="IO304" s="26"/>
      <c r="IP304" s="26"/>
      <c r="IQ304" s="26"/>
      <c r="IR304" s="26"/>
      <c r="IS304" s="26"/>
      <c r="IT304" s="26"/>
      <c r="IU304" s="26"/>
      <c r="IV304" s="26"/>
    </row>
    <row r="305" spans="3:256" x14ac:dyDescent="0.25">
      <c r="C305" s="5"/>
      <c r="IM305" s="26"/>
      <c r="IN305" s="26"/>
      <c r="IO305" s="26"/>
      <c r="IP305" s="26"/>
      <c r="IQ305" s="26"/>
      <c r="IR305" s="26"/>
      <c r="IS305" s="26"/>
      <c r="IT305" s="26"/>
      <c r="IU305" s="26"/>
      <c r="IV305" s="26"/>
    </row>
    <row r="306" spans="3:256" x14ac:dyDescent="0.25">
      <c r="C306" s="5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</row>
    <row r="307" spans="3:256" x14ac:dyDescent="0.25">
      <c r="C307" s="5"/>
      <c r="IM307" s="26"/>
      <c r="IN307" s="26"/>
      <c r="IO307" s="26"/>
      <c r="IP307" s="26"/>
      <c r="IQ307" s="26"/>
      <c r="IR307" s="26"/>
      <c r="IS307" s="26"/>
      <c r="IT307" s="26"/>
      <c r="IU307" s="26"/>
      <c r="IV307" s="26"/>
    </row>
    <row r="308" spans="3:256" x14ac:dyDescent="0.25">
      <c r="C308" s="5"/>
      <c r="IM308" s="26"/>
      <c r="IN308" s="26"/>
      <c r="IO308" s="26"/>
      <c r="IP308" s="26"/>
      <c r="IQ308" s="26"/>
      <c r="IR308" s="26"/>
      <c r="IS308" s="26"/>
      <c r="IT308" s="26"/>
      <c r="IU308" s="26"/>
      <c r="IV308" s="26"/>
    </row>
    <row r="309" spans="3:256" x14ac:dyDescent="0.25">
      <c r="C309" s="5"/>
      <c r="IM309" s="26"/>
      <c r="IN309" s="26"/>
      <c r="IO309" s="26"/>
      <c r="IP309" s="26"/>
      <c r="IQ309" s="26"/>
      <c r="IR309" s="26"/>
      <c r="IS309" s="26"/>
      <c r="IT309" s="26"/>
      <c r="IU309" s="26"/>
      <c r="IV309" s="26"/>
    </row>
    <row r="310" spans="3:256" x14ac:dyDescent="0.25">
      <c r="C310" s="5"/>
      <c r="IM310" s="26"/>
      <c r="IN310" s="26"/>
      <c r="IO310" s="26"/>
      <c r="IP310" s="26"/>
      <c r="IQ310" s="26"/>
      <c r="IR310" s="26"/>
      <c r="IS310" s="26"/>
      <c r="IT310" s="26"/>
      <c r="IU310" s="26"/>
      <c r="IV310" s="26"/>
    </row>
    <row r="311" spans="3:256" x14ac:dyDescent="0.25">
      <c r="C311" s="5"/>
      <c r="IM311" s="26"/>
      <c r="IN311" s="26"/>
      <c r="IO311" s="26"/>
      <c r="IP311" s="26"/>
      <c r="IQ311" s="26"/>
      <c r="IR311" s="26"/>
      <c r="IS311" s="26"/>
      <c r="IT311" s="26"/>
      <c r="IU311" s="26"/>
      <c r="IV311" s="26"/>
    </row>
    <row r="312" spans="3:256" x14ac:dyDescent="0.25">
      <c r="C312" s="5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</row>
    <row r="313" spans="3:256" x14ac:dyDescent="0.25">
      <c r="C313" s="5"/>
      <c r="IM313" s="26"/>
      <c r="IN313" s="26"/>
      <c r="IO313" s="26"/>
      <c r="IP313" s="26"/>
      <c r="IQ313" s="26"/>
      <c r="IR313" s="26"/>
      <c r="IS313" s="26"/>
      <c r="IT313" s="26"/>
      <c r="IU313" s="26"/>
      <c r="IV313" s="26"/>
    </row>
    <row r="314" spans="3:256" x14ac:dyDescent="0.25">
      <c r="C314" s="5"/>
      <c r="IM314" s="26"/>
      <c r="IN314" s="26"/>
      <c r="IO314" s="26"/>
      <c r="IP314" s="26"/>
      <c r="IQ314" s="26"/>
      <c r="IR314" s="26"/>
      <c r="IS314" s="26"/>
      <c r="IT314" s="26"/>
      <c r="IU314" s="26"/>
      <c r="IV314" s="26"/>
    </row>
    <row r="315" spans="3:256" x14ac:dyDescent="0.25">
      <c r="C315" s="5"/>
      <c r="IM315" s="26"/>
      <c r="IN315" s="26"/>
      <c r="IO315" s="26"/>
      <c r="IP315" s="26"/>
      <c r="IQ315" s="26"/>
      <c r="IR315" s="26"/>
      <c r="IS315" s="26"/>
      <c r="IT315" s="26"/>
      <c r="IU315" s="26"/>
      <c r="IV315" s="26"/>
    </row>
    <row r="316" spans="3:256" x14ac:dyDescent="0.25">
      <c r="C316" s="5"/>
      <c r="IM316" s="26"/>
      <c r="IN316" s="26"/>
      <c r="IO316" s="26"/>
      <c r="IP316" s="26"/>
      <c r="IQ316" s="26"/>
      <c r="IR316" s="26"/>
      <c r="IS316" s="26"/>
      <c r="IT316" s="26"/>
      <c r="IU316" s="26"/>
      <c r="IV316" s="26"/>
    </row>
    <row r="317" spans="3:256" x14ac:dyDescent="0.25">
      <c r="C317" s="5"/>
      <c r="IM317" s="26"/>
      <c r="IN317" s="26"/>
      <c r="IO317" s="26"/>
      <c r="IP317" s="26"/>
      <c r="IQ317" s="26"/>
      <c r="IR317" s="26"/>
      <c r="IS317" s="26"/>
      <c r="IT317" s="26"/>
      <c r="IU317" s="26"/>
      <c r="IV317" s="26"/>
    </row>
    <row r="318" spans="3:256" x14ac:dyDescent="0.25">
      <c r="C318" s="5"/>
      <c r="IM318" s="26"/>
      <c r="IN318" s="26"/>
      <c r="IO318" s="26"/>
      <c r="IP318" s="26"/>
      <c r="IQ318" s="26"/>
      <c r="IR318" s="26"/>
      <c r="IS318" s="26"/>
      <c r="IT318" s="26"/>
      <c r="IU318" s="26"/>
      <c r="IV318" s="26"/>
    </row>
    <row r="319" spans="3:256" x14ac:dyDescent="0.25">
      <c r="C319" s="5"/>
      <c r="IM319" s="26"/>
      <c r="IN319" s="26"/>
      <c r="IO319" s="26"/>
      <c r="IP319" s="26"/>
      <c r="IQ319" s="26"/>
      <c r="IR319" s="26"/>
      <c r="IS319" s="26"/>
      <c r="IT319" s="26"/>
      <c r="IU319" s="26"/>
      <c r="IV319" s="26"/>
    </row>
    <row r="320" spans="3:256" x14ac:dyDescent="0.25">
      <c r="C320" s="5"/>
      <c r="IM320" s="26"/>
      <c r="IN320" s="26"/>
      <c r="IO320" s="26"/>
      <c r="IP320" s="26"/>
      <c r="IQ320" s="26"/>
      <c r="IR320" s="26"/>
      <c r="IS320" s="26"/>
      <c r="IT320" s="26"/>
      <c r="IU320" s="26"/>
      <c r="IV320" s="26"/>
    </row>
    <row r="321" spans="3:256" x14ac:dyDescent="0.25">
      <c r="C321" s="5"/>
      <c r="IM321" s="26"/>
      <c r="IN321" s="26"/>
      <c r="IO321" s="26"/>
      <c r="IP321" s="26"/>
      <c r="IQ321" s="26"/>
      <c r="IR321" s="26"/>
      <c r="IS321" s="26"/>
      <c r="IT321" s="26"/>
      <c r="IU321" s="26"/>
      <c r="IV321" s="26"/>
    </row>
    <row r="322" spans="3:256" x14ac:dyDescent="0.25">
      <c r="C322" s="5"/>
      <c r="IM322" s="26"/>
      <c r="IN322" s="26"/>
      <c r="IO322" s="26"/>
      <c r="IP322" s="26"/>
      <c r="IQ322" s="26"/>
      <c r="IR322" s="26"/>
      <c r="IS322" s="26"/>
      <c r="IT322" s="26"/>
      <c r="IU322" s="26"/>
      <c r="IV322" s="26"/>
    </row>
    <row r="323" spans="3:256" x14ac:dyDescent="0.25">
      <c r="C323" s="5"/>
      <c r="IM323" s="26"/>
      <c r="IN323" s="26"/>
      <c r="IO323" s="26"/>
      <c r="IP323" s="26"/>
      <c r="IQ323" s="26"/>
      <c r="IR323" s="26"/>
      <c r="IS323" s="26"/>
      <c r="IT323" s="26"/>
      <c r="IU323" s="26"/>
      <c r="IV323" s="26"/>
    </row>
    <row r="324" spans="3:256" x14ac:dyDescent="0.25">
      <c r="C324" s="5"/>
      <c r="IM324" s="26"/>
      <c r="IN324" s="26"/>
      <c r="IO324" s="26"/>
      <c r="IP324" s="26"/>
      <c r="IQ324" s="26"/>
      <c r="IR324" s="26"/>
      <c r="IS324" s="26"/>
      <c r="IT324" s="26"/>
      <c r="IU324" s="26"/>
      <c r="IV324" s="26"/>
    </row>
    <row r="325" spans="3:256" x14ac:dyDescent="0.25">
      <c r="C325" s="5"/>
      <c r="IM325" s="26"/>
      <c r="IN325" s="26"/>
      <c r="IO325" s="26"/>
      <c r="IP325" s="26"/>
      <c r="IQ325" s="26"/>
      <c r="IR325" s="26"/>
      <c r="IS325" s="26"/>
      <c r="IT325" s="26"/>
      <c r="IU325" s="26"/>
      <c r="IV325" s="26"/>
    </row>
    <row r="326" spans="3:256" x14ac:dyDescent="0.25">
      <c r="C326" s="5"/>
      <c r="IM326" s="26"/>
      <c r="IN326" s="26"/>
      <c r="IO326" s="26"/>
      <c r="IP326" s="26"/>
      <c r="IQ326" s="26"/>
      <c r="IR326" s="26"/>
      <c r="IS326" s="26"/>
      <c r="IT326" s="26"/>
      <c r="IU326" s="26"/>
      <c r="IV326" s="26"/>
    </row>
    <row r="327" spans="3:256" x14ac:dyDescent="0.25">
      <c r="C327" s="5"/>
      <c r="IM327" s="26"/>
      <c r="IN327" s="26"/>
      <c r="IO327" s="26"/>
      <c r="IP327" s="26"/>
      <c r="IQ327" s="26"/>
      <c r="IR327" s="26"/>
      <c r="IS327" s="26"/>
      <c r="IT327" s="26"/>
      <c r="IU327" s="26"/>
      <c r="IV327" s="26"/>
    </row>
    <row r="328" spans="3:256" x14ac:dyDescent="0.25">
      <c r="C328" s="5"/>
      <c r="IM328" s="26"/>
      <c r="IN328" s="26"/>
      <c r="IO328" s="26"/>
      <c r="IP328" s="26"/>
      <c r="IQ328" s="26"/>
      <c r="IR328" s="26"/>
      <c r="IS328" s="26"/>
      <c r="IT328" s="26"/>
      <c r="IU328" s="26"/>
      <c r="IV328" s="26"/>
    </row>
    <row r="329" spans="3:256" x14ac:dyDescent="0.25">
      <c r="C329" s="5"/>
      <c r="IM329" s="26"/>
      <c r="IN329" s="26"/>
      <c r="IO329" s="26"/>
      <c r="IP329" s="26"/>
      <c r="IQ329" s="26"/>
      <c r="IR329" s="26"/>
      <c r="IS329" s="26"/>
      <c r="IT329" s="26"/>
      <c r="IU329" s="26"/>
      <c r="IV329" s="26"/>
    </row>
    <row r="330" spans="3:256" x14ac:dyDescent="0.25">
      <c r="C330" s="5"/>
      <c r="IM330" s="26"/>
      <c r="IN330" s="26"/>
      <c r="IO330" s="26"/>
      <c r="IP330" s="26"/>
      <c r="IQ330" s="26"/>
      <c r="IR330" s="26"/>
      <c r="IS330" s="26"/>
      <c r="IT330" s="26"/>
      <c r="IU330" s="26"/>
      <c r="IV330" s="26"/>
    </row>
    <row r="331" spans="3:256" x14ac:dyDescent="0.25">
      <c r="C331" s="5"/>
      <c r="IM331" s="26"/>
      <c r="IN331" s="26"/>
      <c r="IO331" s="26"/>
      <c r="IP331" s="26"/>
      <c r="IQ331" s="26"/>
      <c r="IR331" s="26"/>
      <c r="IS331" s="26"/>
      <c r="IT331" s="26"/>
      <c r="IU331" s="26"/>
      <c r="IV331" s="26"/>
    </row>
    <row r="332" spans="3:256" x14ac:dyDescent="0.25">
      <c r="C332" s="5"/>
      <c r="IM332" s="26"/>
      <c r="IN332" s="26"/>
      <c r="IO332" s="26"/>
      <c r="IP332" s="26"/>
      <c r="IQ332" s="26"/>
      <c r="IR332" s="26"/>
      <c r="IS332" s="26"/>
      <c r="IT332" s="26"/>
      <c r="IU332" s="26"/>
      <c r="IV332" s="26"/>
    </row>
    <row r="333" spans="3:256" x14ac:dyDescent="0.25">
      <c r="C333" s="5"/>
      <c r="IM333" s="26"/>
      <c r="IN333" s="26"/>
      <c r="IO333" s="26"/>
      <c r="IP333" s="26"/>
      <c r="IQ333" s="26"/>
      <c r="IR333" s="26"/>
      <c r="IS333" s="26"/>
      <c r="IT333" s="26"/>
      <c r="IU333" s="26"/>
      <c r="IV333" s="26"/>
    </row>
    <row r="334" spans="3:256" x14ac:dyDescent="0.25">
      <c r="C334" s="5"/>
      <c r="IM334" s="26"/>
      <c r="IN334" s="26"/>
      <c r="IO334" s="26"/>
      <c r="IP334" s="26"/>
      <c r="IQ334" s="26"/>
      <c r="IR334" s="26"/>
      <c r="IS334" s="26"/>
      <c r="IT334" s="26"/>
      <c r="IU334" s="26"/>
      <c r="IV334" s="26"/>
    </row>
    <row r="335" spans="3:256" x14ac:dyDescent="0.25">
      <c r="C335" s="5"/>
      <c r="IM335" s="26"/>
      <c r="IN335" s="26"/>
      <c r="IO335" s="26"/>
      <c r="IP335" s="26"/>
      <c r="IQ335" s="26"/>
      <c r="IR335" s="26"/>
      <c r="IS335" s="26"/>
      <c r="IT335" s="26"/>
      <c r="IU335" s="26"/>
      <c r="IV335" s="26"/>
    </row>
    <row r="336" spans="3:256" x14ac:dyDescent="0.25">
      <c r="C336" s="5"/>
      <c r="IM336" s="26"/>
      <c r="IN336" s="26"/>
      <c r="IO336" s="26"/>
      <c r="IP336" s="26"/>
      <c r="IQ336" s="26"/>
      <c r="IR336" s="26"/>
      <c r="IS336" s="26"/>
      <c r="IT336" s="26"/>
      <c r="IU336" s="26"/>
      <c r="IV336" s="26"/>
    </row>
    <row r="337" spans="3:256" x14ac:dyDescent="0.25">
      <c r="C337" s="5"/>
      <c r="IM337" s="26"/>
      <c r="IN337" s="26"/>
      <c r="IO337" s="26"/>
      <c r="IP337" s="26"/>
      <c r="IQ337" s="26"/>
      <c r="IR337" s="26"/>
      <c r="IS337" s="26"/>
      <c r="IT337" s="26"/>
      <c r="IU337" s="26"/>
      <c r="IV337" s="26"/>
    </row>
    <row r="338" spans="3:256" x14ac:dyDescent="0.25">
      <c r="C338" s="5"/>
      <c r="IM338" s="26"/>
      <c r="IN338" s="26"/>
      <c r="IO338" s="26"/>
      <c r="IP338" s="26"/>
      <c r="IQ338" s="26"/>
      <c r="IR338" s="26"/>
      <c r="IS338" s="26"/>
      <c r="IT338" s="26"/>
      <c r="IU338" s="26"/>
      <c r="IV338" s="26"/>
    </row>
    <row r="339" spans="3:256" x14ac:dyDescent="0.25">
      <c r="C339" s="5"/>
      <c r="IM339" s="26"/>
      <c r="IN339" s="26"/>
      <c r="IO339" s="26"/>
      <c r="IP339" s="26"/>
      <c r="IQ339" s="26"/>
      <c r="IR339" s="26"/>
      <c r="IS339" s="26"/>
      <c r="IT339" s="26"/>
      <c r="IU339" s="26"/>
      <c r="IV339" s="26"/>
    </row>
    <row r="340" spans="3:256" x14ac:dyDescent="0.25">
      <c r="C340" s="5"/>
      <c r="IM340" s="26"/>
      <c r="IN340" s="26"/>
      <c r="IO340" s="26"/>
      <c r="IP340" s="26"/>
      <c r="IQ340" s="26"/>
      <c r="IR340" s="26"/>
      <c r="IS340" s="26"/>
      <c r="IT340" s="26"/>
      <c r="IU340" s="26"/>
      <c r="IV340" s="26"/>
    </row>
    <row r="341" spans="3:256" x14ac:dyDescent="0.25">
      <c r="C341" s="5"/>
      <c r="IM341" s="26"/>
      <c r="IN341" s="26"/>
      <c r="IO341" s="26"/>
      <c r="IP341" s="26"/>
      <c r="IQ341" s="26"/>
      <c r="IR341" s="26"/>
      <c r="IS341" s="26"/>
      <c r="IT341" s="26"/>
      <c r="IU341" s="26"/>
      <c r="IV341" s="26"/>
    </row>
    <row r="342" spans="3:256" x14ac:dyDescent="0.25">
      <c r="C342" s="5"/>
      <c r="IM342" s="26"/>
      <c r="IN342" s="26"/>
      <c r="IO342" s="26"/>
      <c r="IP342" s="26"/>
      <c r="IQ342" s="26"/>
      <c r="IR342" s="26"/>
      <c r="IS342" s="26"/>
      <c r="IT342" s="26"/>
      <c r="IU342" s="26"/>
      <c r="IV342" s="26"/>
    </row>
    <row r="343" spans="3:256" x14ac:dyDescent="0.25">
      <c r="C343" s="5"/>
      <c r="IM343" s="26"/>
      <c r="IN343" s="26"/>
      <c r="IO343" s="26"/>
      <c r="IP343" s="26"/>
      <c r="IQ343" s="26"/>
      <c r="IR343" s="26"/>
      <c r="IS343" s="26"/>
      <c r="IT343" s="26"/>
      <c r="IU343" s="26"/>
      <c r="IV343" s="26"/>
    </row>
    <row r="344" spans="3:256" x14ac:dyDescent="0.25">
      <c r="C344" s="5"/>
      <c r="IM344" s="26"/>
      <c r="IN344" s="26"/>
      <c r="IO344" s="26"/>
      <c r="IP344" s="26"/>
      <c r="IQ344" s="26"/>
      <c r="IR344" s="26"/>
      <c r="IS344" s="26"/>
      <c r="IT344" s="26"/>
      <c r="IU344" s="26"/>
      <c r="IV344" s="26"/>
    </row>
    <row r="345" spans="3:256" x14ac:dyDescent="0.25">
      <c r="C345" s="5"/>
      <c r="IM345" s="26"/>
      <c r="IN345" s="26"/>
      <c r="IO345" s="26"/>
      <c r="IP345" s="26"/>
      <c r="IQ345" s="26"/>
      <c r="IR345" s="26"/>
      <c r="IS345" s="26"/>
      <c r="IT345" s="26"/>
      <c r="IU345" s="26"/>
      <c r="IV345" s="26"/>
    </row>
    <row r="346" spans="3:256" x14ac:dyDescent="0.25">
      <c r="C346" s="5"/>
      <c r="IM346" s="26"/>
      <c r="IN346" s="26"/>
      <c r="IO346" s="26"/>
      <c r="IP346" s="26"/>
      <c r="IQ346" s="26"/>
      <c r="IR346" s="26"/>
      <c r="IS346" s="26"/>
      <c r="IT346" s="26"/>
      <c r="IU346" s="26"/>
      <c r="IV346" s="26"/>
    </row>
    <row r="347" spans="3:256" x14ac:dyDescent="0.25">
      <c r="C347" s="5"/>
      <c r="IM347" s="26"/>
      <c r="IN347" s="26"/>
      <c r="IO347" s="26"/>
      <c r="IP347" s="26"/>
      <c r="IQ347" s="26"/>
      <c r="IR347" s="26"/>
      <c r="IS347" s="26"/>
      <c r="IT347" s="26"/>
      <c r="IU347" s="26"/>
      <c r="IV347" s="26"/>
    </row>
    <row r="348" spans="3:256" x14ac:dyDescent="0.25">
      <c r="C348" s="5"/>
      <c r="IM348" s="26"/>
      <c r="IN348" s="26"/>
      <c r="IO348" s="26"/>
      <c r="IP348" s="26"/>
      <c r="IQ348" s="26"/>
      <c r="IR348" s="26"/>
      <c r="IS348" s="26"/>
      <c r="IT348" s="26"/>
      <c r="IU348" s="26"/>
      <c r="IV348" s="26"/>
    </row>
    <row r="349" spans="3:256" x14ac:dyDescent="0.25">
      <c r="C349" s="5"/>
      <c r="IM349" s="26"/>
      <c r="IN349" s="26"/>
      <c r="IO349" s="26"/>
      <c r="IP349" s="26"/>
      <c r="IQ349" s="26"/>
      <c r="IR349" s="26"/>
      <c r="IS349" s="26"/>
      <c r="IT349" s="26"/>
      <c r="IU349" s="26"/>
      <c r="IV349" s="26"/>
    </row>
    <row r="350" spans="3:256" x14ac:dyDescent="0.25">
      <c r="C350" s="5"/>
      <c r="IM350" s="26"/>
      <c r="IN350" s="26"/>
      <c r="IO350" s="26"/>
      <c r="IP350" s="26"/>
      <c r="IQ350" s="26"/>
      <c r="IR350" s="26"/>
      <c r="IS350" s="26"/>
      <c r="IT350" s="26"/>
      <c r="IU350" s="26"/>
      <c r="IV350" s="26"/>
    </row>
    <row r="351" spans="3:256" x14ac:dyDescent="0.25">
      <c r="C351" s="5"/>
      <c r="IM351" s="26"/>
      <c r="IN351" s="26"/>
      <c r="IO351" s="26"/>
      <c r="IP351" s="26"/>
      <c r="IQ351" s="26"/>
      <c r="IR351" s="26"/>
      <c r="IS351" s="26"/>
      <c r="IT351" s="26"/>
      <c r="IU351" s="26"/>
      <c r="IV351" s="26"/>
    </row>
    <row r="352" spans="3:256" x14ac:dyDescent="0.25">
      <c r="C352" s="5"/>
      <c r="IM352" s="26"/>
      <c r="IN352" s="26"/>
      <c r="IO352" s="26"/>
      <c r="IP352" s="26"/>
      <c r="IQ352" s="26"/>
      <c r="IR352" s="26"/>
      <c r="IS352" s="26"/>
      <c r="IT352" s="26"/>
      <c r="IU352" s="26"/>
      <c r="IV352" s="26"/>
    </row>
    <row r="353" spans="3:256" x14ac:dyDescent="0.25">
      <c r="C353" s="5"/>
      <c r="IM353" s="26"/>
      <c r="IN353" s="26"/>
      <c r="IO353" s="26"/>
      <c r="IP353" s="26"/>
      <c r="IQ353" s="26"/>
      <c r="IR353" s="26"/>
      <c r="IS353" s="26"/>
      <c r="IT353" s="26"/>
      <c r="IU353" s="26"/>
      <c r="IV353" s="26"/>
    </row>
    <row r="354" spans="3:256" x14ac:dyDescent="0.25">
      <c r="C354" s="5"/>
      <c r="IM354" s="26"/>
      <c r="IN354" s="26"/>
      <c r="IO354" s="26"/>
      <c r="IP354" s="26"/>
      <c r="IQ354" s="26"/>
      <c r="IR354" s="26"/>
      <c r="IS354" s="26"/>
      <c r="IT354" s="26"/>
      <c r="IU354" s="26"/>
      <c r="IV354" s="26"/>
    </row>
    <row r="355" spans="3:256" x14ac:dyDescent="0.25">
      <c r="C355" s="5"/>
      <c r="IM355" s="26"/>
      <c r="IN355" s="26"/>
      <c r="IO355" s="26"/>
      <c r="IP355" s="26"/>
      <c r="IQ355" s="26"/>
      <c r="IR355" s="26"/>
      <c r="IS355" s="26"/>
      <c r="IT355" s="26"/>
      <c r="IU355" s="26"/>
      <c r="IV355" s="26"/>
    </row>
    <row r="356" spans="3:256" x14ac:dyDescent="0.25">
      <c r="C356" s="5"/>
      <c r="IM356" s="26"/>
      <c r="IN356" s="26"/>
      <c r="IO356" s="26"/>
      <c r="IP356" s="26"/>
      <c r="IQ356" s="26"/>
      <c r="IR356" s="26"/>
      <c r="IS356" s="26"/>
      <c r="IT356" s="26"/>
      <c r="IU356" s="26"/>
      <c r="IV356" s="26"/>
    </row>
    <row r="357" spans="3:256" x14ac:dyDescent="0.25">
      <c r="C357" s="5"/>
      <c r="IM357" s="26"/>
      <c r="IN357" s="26"/>
      <c r="IO357" s="26"/>
      <c r="IP357" s="26"/>
      <c r="IQ357" s="26"/>
      <c r="IR357" s="26"/>
      <c r="IS357" s="26"/>
      <c r="IT357" s="26"/>
      <c r="IU357" s="26"/>
      <c r="IV357" s="26"/>
    </row>
    <row r="358" spans="3:256" x14ac:dyDescent="0.25">
      <c r="C358" s="5"/>
      <c r="IM358" s="26"/>
      <c r="IN358" s="26"/>
      <c r="IO358" s="26"/>
      <c r="IP358" s="26"/>
      <c r="IQ358" s="26"/>
      <c r="IR358" s="26"/>
      <c r="IS358" s="26"/>
      <c r="IT358" s="26"/>
      <c r="IU358" s="26"/>
      <c r="IV358" s="26"/>
    </row>
    <row r="359" spans="3:256" x14ac:dyDescent="0.25">
      <c r="C359" s="5"/>
      <c r="IM359" s="26"/>
      <c r="IN359" s="26"/>
      <c r="IO359" s="26"/>
      <c r="IP359" s="26"/>
      <c r="IQ359" s="26"/>
      <c r="IR359" s="26"/>
      <c r="IS359" s="26"/>
      <c r="IT359" s="26"/>
      <c r="IU359" s="26"/>
      <c r="IV359" s="26"/>
    </row>
    <row r="360" spans="3:256" x14ac:dyDescent="0.25">
      <c r="C360" s="5"/>
      <c r="IM360" s="26"/>
      <c r="IN360" s="26"/>
      <c r="IO360" s="26"/>
      <c r="IP360" s="26"/>
      <c r="IQ360" s="26"/>
      <c r="IR360" s="26"/>
      <c r="IS360" s="26"/>
      <c r="IT360" s="26"/>
      <c r="IU360" s="26"/>
      <c r="IV360" s="26"/>
    </row>
    <row r="361" spans="3:256" x14ac:dyDescent="0.25">
      <c r="C361" s="5"/>
      <c r="IM361" s="26"/>
      <c r="IN361" s="26"/>
      <c r="IO361" s="26"/>
      <c r="IP361" s="26"/>
      <c r="IQ361" s="26"/>
      <c r="IR361" s="26"/>
      <c r="IS361" s="26"/>
      <c r="IT361" s="26"/>
      <c r="IU361" s="26"/>
      <c r="IV361" s="26"/>
    </row>
    <row r="362" spans="3:256" x14ac:dyDescent="0.25">
      <c r="C362" s="5"/>
      <c r="IM362" s="26"/>
      <c r="IN362" s="26"/>
      <c r="IO362" s="26"/>
      <c r="IP362" s="26"/>
      <c r="IQ362" s="26"/>
      <c r="IR362" s="26"/>
      <c r="IS362" s="26"/>
      <c r="IT362" s="26"/>
      <c r="IU362" s="26"/>
      <c r="IV362" s="26"/>
    </row>
    <row r="363" spans="3:256" x14ac:dyDescent="0.25">
      <c r="C363" s="5"/>
      <c r="IM363" s="26"/>
      <c r="IN363" s="26"/>
      <c r="IO363" s="26"/>
      <c r="IP363" s="26"/>
      <c r="IQ363" s="26"/>
      <c r="IR363" s="26"/>
      <c r="IS363" s="26"/>
      <c r="IT363" s="26"/>
      <c r="IU363" s="26"/>
      <c r="IV363" s="26"/>
    </row>
    <row r="364" spans="3:256" x14ac:dyDescent="0.25">
      <c r="C364" s="5"/>
      <c r="IM364" s="26"/>
      <c r="IN364" s="26"/>
      <c r="IO364" s="26"/>
      <c r="IP364" s="26"/>
      <c r="IQ364" s="26"/>
      <c r="IR364" s="26"/>
      <c r="IS364" s="26"/>
      <c r="IT364" s="26"/>
      <c r="IU364" s="26"/>
      <c r="IV364" s="26"/>
    </row>
    <row r="365" spans="3:256" x14ac:dyDescent="0.25">
      <c r="C365" s="5"/>
      <c r="IM365" s="26"/>
      <c r="IN365" s="26"/>
      <c r="IO365" s="26"/>
      <c r="IP365" s="26"/>
      <c r="IQ365" s="26"/>
      <c r="IR365" s="26"/>
      <c r="IS365" s="26"/>
      <c r="IT365" s="26"/>
      <c r="IU365" s="26"/>
      <c r="IV365" s="26"/>
    </row>
    <row r="366" spans="3:256" x14ac:dyDescent="0.25">
      <c r="C366" s="5"/>
      <c r="IM366" s="26"/>
      <c r="IN366" s="26"/>
      <c r="IO366" s="26"/>
      <c r="IP366" s="26"/>
      <c r="IQ366" s="26"/>
      <c r="IR366" s="26"/>
      <c r="IS366" s="26"/>
      <c r="IT366" s="26"/>
      <c r="IU366" s="26"/>
      <c r="IV366" s="26"/>
    </row>
    <row r="367" spans="3:256" x14ac:dyDescent="0.25">
      <c r="C367" s="5"/>
      <c r="IM367" s="26"/>
      <c r="IN367" s="26"/>
      <c r="IO367" s="26"/>
      <c r="IP367" s="26"/>
      <c r="IQ367" s="26"/>
      <c r="IR367" s="26"/>
      <c r="IS367" s="26"/>
      <c r="IT367" s="26"/>
      <c r="IU367" s="26"/>
      <c r="IV367" s="26"/>
    </row>
    <row r="368" spans="3:256" x14ac:dyDescent="0.25">
      <c r="C368" s="5"/>
      <c r="IM368" s="26"/>
      <c r="IN368" s="26"/>
      <c r="IO368" s="26"/>
      <c r="IP368" s="26"/>
      <c r="IQ368" s="26"/>
      <c r="IR368" s="26"/>
      <c r="IS368" s="26"/>
      <c r="IT368" s="26"/>
      <c r="IU368" s="26"/>
      <c r="IV368" s="26"/>
    </row>
    <row r="369" spans="3:256" x14ac:dyDescent="0.25">
      <c r="C369" s="5"/>
      <c r="IM369" s="26"/>
      <c r="IN369" s="26"/>
      <c r="IO369" s="26"/>
      <c r="IP369" s="26"/>
      <c r="IQ369" s="26"/>
      <c r="IR369" s="26"/>
      <c r="IS369" s="26"/>
      <c r="IT369" s="26"/>
      <c r="IU369" s="26"/>
      <c r="IV369" s="26"/>
    </row>
    <row r="370" spans="3:256" x14ac:dyDescent="0.25">
      <c r="C370" s="5"/>
      <c r="IM370" s="26"/>
      <c r="IN370" s="26"/>
      <c r="IO370" s="26"/>
      <c r="IP370" s="26"/>
      <c r="IQ370" s="26"/>
      <c r="IR370" s="26"/>
      <c r="IS370" s="26"/>
      <c r="IT370" s="26"/>
      <c r="IU370" s="26"/>
      <c r="IV370" s="26"/>
    </row>
    <row r="371" spans="3:256" x14ac:dyDescent="0.25">
      <c r="C371" s="5"/>
      <c r="IM371" s="26"/>
      <c r="IN371" s="26"/>
      <c r="IO371" s="26"/>
      <c r="IP371" s="26"/>
      <c r="IQ371" s="26"/>
      <c r="IR371" s="26"/>
      <c r="IS371" s="26"/>
      <c r="IT371" s="26"/>
      <c r="IU371" s="26"/>
      <c r="IV371" s="26"/>
    </row>
    <row r="372" spans="3:256" x14ac:dyDescent="0.25">
      <c r="C372" s="5"/>
      <c r="IM372" s="26"/>
      <c r="IN372" s="26"/>
      <c r="IO372" s="26"/>
      <c r="IP372" s="26"/>
      <c r="IQ372" s="26"/>
      <c r="IR372" s="26"/>
      <c r="IS372" s="26"/>
      <c r="IT372" s="26"/>
      <c r="IU372" s="26"/>
      <c r="IV372" s="26"/>
    </row>
    <row r="373" spans="3:256" x14ac:dyDescent="0.25">
      <c r="C373" s="5"/>
      <c r="IM373" s="26"/>
      <c r="IN373" s="26"/>
      <c r="IO373" s="26"/>
      <c r="IP373" s="26"/>
      <c r="IQ373" s="26"/>
      <c r="IR373" s="26"/>
      <c r="IS373" s="26"/>
      <c r="IT373" s="26"/>
      <c r="IU373" s="26"/>
      <c r="IV373" s="26"/>
    </row>
    <row r="374" spans="3:256" x14ac:dyDescent="0.25">
      <c r="C374" s="5"/>
      <c r="IM374" s="26"/>
      <c r="IN374" s="26"/>
      <c r="IO374" s="26"/>
      <c r="IP374" s="26"/>
      <c r="IQ374" s="26"/>
      <c r="IR374" s="26"/>
      <c r="IS374" s="26"/>
      <c r="IT374" s="26"/>
      <c r="IU374" s="26"/>
      <c r="IV374" s="26"/>
    </row>
    <row r="375" spans="3:256" x14ac:dyDescent="0.25">
      <c r="C375" s="5"/>
      <c r="IM375" s="26"/>
      <c r="IN375" s="26"/>
      <c r="IO375" s="26"/>
      <c r="IP375" s="26"/>
      <c r="IQ375" s="26"/>
      <c r="IR375" s="26"/>
      <c r="IS375" s="26"/>
      <c r="IT375" s="26"/>
      <c r="IU375" s="26"/>
      <c r="IV375" s="26"/>
    </row>
    <row r="376" spans="3:256" x14ac:dyDescent="0.25">
      <c r="C376" s="5"/>
      <c r="IM376" s="26"/>
      <c r="IN376" s="26"/>
      <c r="IO376" s="26"/>
      <c r="IP376" s="26"/>
      <c r="IQ376" s="26"/>
      <c r="IR376" s="26"/>
      <c r="IS376" s="26"/>
      <c r="IT376" s="26"/>
      <c r="IU376" s="26"/>
      <c r="IV376" s="26"/>
    </row>
    <row r="377" spans="3:256" x14ac:dyDescent="0.25">
      <c r="C377" s="5"/>
      <c r="IM377" s="26"/>
      <c r="IN377" s="26"/>
      <c r="IO377" s="26"/>
      <c r="IP377" s="26"/>
      <c r="IQ377" s="26"/>
      <c r="IR377" s="26"/>
      <c r="IS377" s="26"/>
      <c r="IT377" s="26"/>
      <c r="IU377" s="26"/>
      <c r="IV377" s="26"/>
    </row>
    <row r="378" spans="3:256" x14ac:dyDescent="0.25">
      <c r="C378" s="5"/>
      <c r="IM378" s="26"/>
      <c r="IN378" s="26"/>
      <c r="IO378" s="26"/>
      <c r="IP378" s="26"/>
      <c r="IQ378" s="26"/>
      <c r="IR378" s="26"/>
      <c r="IS378" s="26"/>
      <c r="IT378" s="26"/>
      <c r="IU378" s="26"/>
      <c r="IV378" s="26"/>
    </row>
    <row r="379" spans="3:256" x14ac:dyDescent="0.25">
      <c r="C379" s="5"/>
      <c r="IM379" s="26"/>
      <c r="IN379" s="26"/>
      <c r="IO379" s="26"/>
      <c r="IP379" s="26"/>
      <c r="IQ379" s="26"/>
      <c r="IR379" s="26"/>
      <c r="IS379" s="26"/>
      <c r="IT379" s="26"/>
      <c r="IU379" s="26"/>
      <c r="IV379" s="26"/>
    </row>
    <row r="380" spans="3:256" x14ac:dyDescent="0.25">
      <c r="C380" s="5"/>
      <c r="IM380" s="26"/>
      <c r="IN380" s="26"/>
      <c r="IO380" s="26"/>
      <c r="IP380" s="26"/>
      <c r="IQ380" s="26"/>
      <c r="IR380" s="26"/>
      <c r="IS380" s="26"/>
      <c r="IT380" s="26"/>
      <c r="IU380" s="26"/>
      <c r="IV380" s="26"/>
    </row>
    <row r="381" spans="3:256" x14ac:dyDescent="0.25">
      <c r="C381" s="5"/>
      <c r="IM381" s="26"/>
      <c r="IN381" s="26"/>
      <c r="IO381" s="26"/>
      <c r="IP381" s="26"/>
      <c r="IQ381" s="26"/>
      <c r="IR381" s="26"/>
      <c r="IS381" s="26"/>
      <c r="IT381" s="26"/>
      <c r="IU381" s="26"/>
      <c r="IV381" s="26"/>
    </row>
    <row r="382" spans="3:256" x14ac:dyDescent="0.25">
      <c r="C382" s="5"/>
      <c r="IM382" s="26"/>
      <c r="IN382" s="26"/>
      <c r="IO382" s="26"/>
      <c r="IP382" s="26"/>
      <c r="IQ382" s="26"/>
      <c r="IR382" s="26"/>
      <c r="IS382" s="26"/>
      <c r="IT382" s="26"/>
      <c r="IU382" s="26"/>
      <c r="IV382" s="26"/>
    </row>
    <row r="383" spans="3:256" x14ac:dyDescent="0.25">
      <c r="C383" s="5"/>
      <c r="IM383" s="26"/>
      <c r="IN383" s="26"/>
      <c r="IO383" s="26"/>
      <c r="IP383" s="26"/>
      <c r="IQ383" s="26"/>
      <c r="IR383" s="26"/>
      <c r="IS383" s="26"/>
      <c r="IT383" s="26"/>
      <c r="IU383" s="26"/>
      <c r="IV383" s="26"/>
    </row>
    <row r="384" spans="3:256" x14ac:dyDescent="0.25">
      <c r="C384" s="5"/>
      <c r="IM384" s="26"/>
      <c r="IN384" s="26"/>
      <c r="IO384" s="26"/>
      <c r="IP384" s="26"/>
      <c r="IQ384" s="26"/>
      <c r="IR384" s="26"/>
      <c r="IS384" s="26"/>
      <c r="IT384" s="26"/>
      <c r="IU384" s="26"/>
      <c r="IV384" s="26"/>
    </row>
    <row r="385" spans="3:256" x14ac:dyDescent="0.25">
      <c r="C385" s="5"/>
      <c r="IM385" s="26"/>
      <c r="IN385" s="26"/>
      <c r="IO385" s="26"/>
      <c r="IP385" s="26"/>
      <c r="IQ385" s="26"/>
      <c r="IR385" s="26"/>
      <c r="IS385" s="26"/>
      <c r="IT385" s="26"/>
      <c r="IU385" s="26"/>
      <c r="IV385" s="26"/>
    </row>
    <row r="386" spans="3:256" x14ac:dyDescent="0.25">
      <c r="C386" s="5"/>
      <c r="IM386" s="26"/>
      <c r="IN386" s="26"/>
      <c r="IO386" s="26"/>
      <c r="IP386" s="26"/>
      <c r="IQ386" s="26"/>
      <c r="IR386" s="26"/>
      <c r="IS386" s="26"/>
      <c r="IT386" s="26"/>
      <c r="IU386" s="26"/>
      <c r="IV386" s="26"/>
    </row>
    <row r="387" spans="3:256" x14ac:dyDescent="0.25">
      <c r="C387" s="5"/>
      <c r="IM387" s="26"/>
      <c r="IN387" s="26"/>
      <c r="IO387" s="26"/>
      <c r="IP387" s="26"/>
      <c r="IQ387" s="26"/>
      <c r="IR387" s="26"/>
      <c r="IS387" s="26"/>
      <c r="IT387" s="26"/>
      <c r="IU387" s="26"/>
      <c r="IV387" s="26"/>
    </row>
    <row r="388" spans="3:256" x14ac:dyDescent="0.25">
      <c r="C388" s="5"/>
      <c r="IM388" s="26"/>
      <c r="IN388" s="26"/>
      <c r="IO388" s="26"/>
      <c r="IP388" s="26"/>
      <c r="IQ388" s="26"/>
      <c r="IR388" s="26"/>
      <c r="IS388" s="26"/>
      <c r="IT388" s="26"/>
      <c r="IU388" s="26"/>
      <c r="IV388" s="26"/>
    </row>
    <row r="389" spans="3:256" x14ac:dyDescent="0.25">
      <c r="C389" s="5"/>
      <c r="IM389" s="26"/>
      <c r="IN389" s="26"/>
      <c r="IO389" s="26"/>
      <c r="IP389" s="26"/>
      <c r="IQ389" s="26"/>
      <c r="IR389" s="26"/>
      <c r="IS389" s="26"/>
      <c r="IT389" s="26"/>
      <c r="IU389" s="26"/>
      <c r="IV389" s="26"/>
    </row>
    <row r="390" spans="3:256" x14ac:dyDescent="0.25">
      <c r="C390" s="5"/>
      <c r="IM390" s="26"/>
      <c r="IN390" s="26"/>
      <c r="IO390" s="26"/>
      <c r="IP390" s="26"/>
      <c r="IQ390" s="26"/>
      <c r="IR390" s="26"/>
      <c r="IS390" s="26"/>
      <c r="IT390" s="26"/>
      <c r="IU390" s="26"/>
      <c r="IV390" s="26"/>
    </row>
    <row r="391" spans="3:256" x14ac:dyDescent="0.25">
      <c r="C391" s="5"/>
      <c r="IM391" s="26"/>
      <c r="IN391" s="26"/>
      <c r="IO391" s="26"/>
      <c r="IP391" s="26"/>
      <c r="IQ391" s="26"/>
      <c r="IR391" s="26"/>
      <c r="IS391" s="26"/>
      <c r="IT391" s="26"/>
      <c r="IU391" s="26"/>
      <c r="IV391" s="26"/>
    </row>
    <row r="392" spans="3:256" x14ac:dyDescent="0.25">
      <c r="C392" s="5"/>
      <c r="IM392" s="26"/>
      <c r="IN392" s="26"/>
      <c r="IO392" s="26"/>
      <c r="IP392" s="26"/>
      <c r="IQ392" s="26"/>
      <c r="IR392" s="26"/>
      <c r="IS392" s="26"/>
      <c r="IT392" s="26"/>
      <c r="IU392" s="26"/>
      <c r="IV392" s="26"/>
    </row>
    <row r="393" spans="3:256" x14ac:dyDescent="0.25">
      <c r="C393" s="5"/>
      <c r="IM393" s="26"/>
      <c r="IN393" s="26"/>
      <c r="IO393" s="26"/>
      <c r="IP393" s="26"/>
      <c r="IQ393" s="26"/>
      <c r="IR393" s="26"/>
      <c r="IS393" s="26"/>
      <c r="IT393" s="26"/>
      <c r="IU393" s="26"/>
      <c r="IV393" s="26"/>
    </row>
    <row r="394" spans="3:256" x14ac:dyDescent="0.25">
      <c r="C394" s="5"/>
      <c r="IM394" s="26"/>
      <c r="IN394" s="26"/>
      <c r="IO394" s="26"/>
      <c r="IP394" s="26"/>
      <c r="IQ394" s="26"/>
      <c r="IR394" s="26"/>
      <c r="IS394" s="26"/>
      <c r="IT394" s="26"/>
      <c r="IU394" s="26"/>
      <c r="IV394" s="26"/>
    </row>
    <row r="395" spans="3:256" x14ac:dyDescent="0.25">
      <c r="C395" s="5"/>
      <c r="IM395" s="26"/>
      <c r="IN395" s="26"/>
      <c r="IO395" s="26"/>
      <c r="IP395" s="26"/>
      <c r="IQ395" s="26"/>
      <c r="IR395" s="26"/>
      <c r="IS395" s="26"/>
      <c r="IT395" s="26"/>
      <c r="IU395" s="26"/>
      <c r="IV395" s="26"/>
    </row>
    <row r="396" spans="3:256" x14ac:dyDescent="0.25">
      <c r="C396" s="5"/>
      <c r="IM396" s="26"/>
      <c r="IN396" s="26"/>
      <c r="IO396" s="26"/>
      <c r="IP396" s="26"/>
      <c r="IQ396" s="26"/>
      <c r="IR396" s="26"/>
      <c r="IS396" s="26"/>
      <c r="IT396" s="26"/>
      <c r="IU396" s="26"/>
      <c r="IV396" s="26"/>
    </row>
    <row r="397" spans="3:256" x14ac:dyDescent="0.25">
      <c r="C397" s="5"/>
      <c r="IM397" s="26"/>
      <c r="IN397" s="26"/>
      <c r="IO397" s="26"/>
      <c r="IP397" s="26"/>
      <c r="IQ397" s="26"/>
      <c r="IR397" s="26"/>
      <c r="IS397" s="26"/>
      <c r="IT397" s="26"/>
      <c r="IU397" s="26"/>
      <c r="IV397" s="26"/>
    </row>
    <row r="398" spans="3:256" x14ac:dyDescent="0.25">
      <c r="C398" s="5"/>
      <c r="IM398" s="26"/>
      <c r="IN398" s="26"/>
      <c r="IO398" s="26"/>
      <c r="IP398" s="26"/>
      <c r="IQ398" s="26"/>
      <c r="IR398" s="26"/>
      <c r="IS398" s="26"/>
      <c r="IT398" s="26"/>
      <c r="IU398" s="26"/>
      <c r="IV398" s="26"/>
    </row>
    <row r="399" spans="3:256" x14ac:dyDescent="0.25">
      <c r="C399" s="5"/>
      <c r="IM399" s="26"/>
      <c r="IN399" s="26"/>
      <c r="IO399" s="26"/>
      <c r="IP399" s="26"/>
      <c r="IQ399" s="26"/>
      <c r="IR399" s="26"/>
      <c r="IS399" s="26"/>
      <c r="IT399" s="26"/>
      <c r="IU399" s="26"/>
      <c r="IV399" s="26"/>
    </row>
    <row r="400" spans="3:256" x14ac:dyDescent="0.25">
      <c r="C400" s="5"/>
      <c r="IM400" s="26"/>
      <c r="IN400" s="26"/>
      <c r="IO400" s="26"/>
      <c r="IP400" s="26"/>
      <c r="IQ400" s="26"/>
      <c r="IR400" s="26"/>
      <c r="IS400" s="26"/>
      <c r="IT400" s="26"/>
      <c r="IU400" s="26"/>
      <c r="IV400" s="26"/>
    </row>
    <row r="401" spans="3:256" x14ac:dyDescent="0.25">
      <c r="C401" s="5"/>
      <c r="IM401" s="26"/>
      <c r="IN401" s="26"/>
      <c r="IO401" s="26"/>
      <c r="IP401" s="26"/>
      <c r="IQ401" s="26"/>
      <c r="IR401" s="26"/>
      <c r="IS401" s="26"/>
      <c r="IT401" s="26"/>
      <c r="IU401" s="26"/>
      <c r="IV401" s="26"/>
    </row>
    <row r="402" spans="3:256" x14ac:dyDescent="0.25">
      <c r="C402" s="5"/>
      <c r="IM402" s="26"/>
      <c r="IN402" s="26"/>
      <c r="IO402" s="26"/>
      <c r="IP402" s="26"/>
      <c r="IQ402" s="26"/>
      <c r="IR402" s="26"/>
      <c r="IS402" s="26"/>
      <c r="IT402" s="26"/>
      <c r="IU402" s="26"/>
      <c r="IV402" s="26"/>
    </row>
    <row r="403" spans="3:256" x14ac:dyDescent="0.25">
      <c r="C403" s="5"/>
      <c r="IM403" s="26"/>
      <c r="IN403" s="26"/>
      <c r="IO403" s="26"/>
      <c r="IP403" s="26"/>
      <c r="IQ403" s="26"/>
      <c r="IR403" s="26"/>
      <c r="IS403" s="26"/>
      <c r="IT403" s="26"/>
      <c r="IU403" s="26"/>
      <c r="IV403" s="26"/>
    </row>
    <row r="404" spans="3:256" x14ac:dyDescent="0.25">
      <c r="C404" s="5"/>
      <c r="IM404" s="26"/>
      <c r="IN404" s="26"/>
      <c r="IO404" s="26"/>
      <c r="IP404" s="26"/>
      <c r="IQ404" s="26"/>
      <c r="IR404" s="26"/>
      <c r="IS404" s="26"/>
      <c r="IT404" s="26"/>
      <c r="IU404" s="26"/>
      <c r="IV404" s="26"/>
    </row>
    <row r="405" spans="3:256" x14ac:dyDescent="0.25">
      <c r="C405" s="5"/>
      <c r="IM405" s="26"/>
      <c r="IN405" s="26"/>
      <c r="IO405" s="26"/>
      <c r="IP405" s="26"/>
      <c r="IQ405" s="26"/>
      <c r="IR405" s="26"/>
      <c r="IS405" s="26"/>
      <c r="IT405" s="26"/>
      <c r="IU405" s="26"/>
      <c r="IV405" s="26"/>
    </row>
    <row r="406" spans="3:256" x14ac:dyDescent="0.25">
      <c r="C406" s="5"/>
      <c r="IM406" s="26"/>
      <c r="IN406" s="26"/>
      <c r="IO406" s="26"/>
      <c r="IP406" s="26"/>
      <c r="IQ406" s="26"/>
      <c r="IR406" s="26"/>
      <c r="IS406" s="26"/>
      <c r="IT406" s="26"/>
      <c r="IU406" s="26"/>
      <c r="IV406" s="26"/>
    </row>
    <row r="407" spans="3:256" x14ac:dyDescent="0.25">
      <c r="C407" s="5"/>
      <c r="IM407" s="26"/>
      <c r="IN407" s="26"/>
      <c r="IO407" s="26"/>
      <c r="IP407" s="26"/>
      <c r="IQ407" s="26"/>
      <c r="IR407" s="26"/>
      <c r="IS407" s="26"/>
      <c r="IT407" s="26"/>
      <c r="IU407" s="26"/>
      <c r="IV407" s="26"/>
    </row>
    <row r="408" spans="3:256" x14ac:dyDescent="0.25">
      <c r="C408" s="5"/>
      <c r="IM408" s="26"/>
      <c r="IN408" s="26"/>
      <c r="IO408" s="26"/>
      <c r="IP408" s="26"/>
      <c r="IQ408" s="26"/>
      <c r="IR408" s="26"/>
      <c r="IS408" s="26"/>
      <c r="IT408" s="26"/>
      <c r="IU408" s="26"/>
      <c r="IV408" s="26"/>
    </row>
    <row r="409" spans="3:256" x14ac:dyDescent="0.25">
      <c r="C409" s="5"/>
      <c r="IM409" s="26"/>
      <c r="IN409" s="26"/>
      <c r="IO409" s="26"/>
      <c r="IP409" s="26"/>
      <c r="IQ409" s="26"/>
      <c r="IR409" s="26"/>
      <c r="IS409" s="26"/>
      <c r="IT409" s="26"/>
      <c r="IU409" s="26"/>
      <c r="IV409" s="26"/>
    </row>
    <row r="410" spans="3:256" x14ac:dyDescent="0.25">
      <c r="C410" s="5"/>
      <c r="IM410" s="26"/>
      <c r="IN410" s="26"/>
      <c r="IO410" s="26"/>
      <c r="IP410" s="26"/>
      <c r="IQ410" s="26"/>
      <c r="IR410" s="26"/>
      <c r="IS410" s="26"/>
      <c r="IT410" s="26"/>
      <c r="IU410" s="26"/>
      <c r="IV410" s="26"/>
    </row>
    <row r="411" spans="3:256" x14ac:dyDescent="0.25">
      <c r="C411" s="5"/>
      <c r="IM411" s="26"/>
      <c r="IN411" s="26"/>
      <c r="IO411" s="26"/>
      <c r="IP411" s="26"/>
      <c r="IQ411" s="26"/>
      <c r="IR411" s="26"/>
      <c r="IS411" s="26"/>
      <c r="IT411" s="26"/>
      <c r="IU411" s="26"/>
      <c r="IV411" s="26"/>
    </row>
    <row r="412" spans="3:256" x14ac:dyDescent="0.25">
      <c r="C412" s="5"/>
      <c r="IM412" s="26"/>
      <c r="IN412" s="26"/>
      <c r="IO412" s="26"/>
      <c r="IP412" s="26"/>
      <c r="IQ412" s="26"/>
      <c r="IR412" s="26"/>
      <c r="IS412" s="26"/>
      <c r="IT412" s="26"/>
      <c r="IU412" s="26"/>
      <c r="IV412" s="26"/>
    </row>
    <row r="413" spans="3:256" x14ac:dyDescent="0.25">
      <c r="C413" s="5"/>
      <c r="IM413" s="26"/>
      <c r="IN413" s="26"/>
      <c r="IO413" s="26"/>
      <c r="IP413" s="26"/>
      <c r="IQ413" s="26"/>
      <c r="IR413" s="26"/>
      <c r="IS413" s="26"/>
      <c r="IT413" s="26"/>
      <c r="IU413" s="26"/>
      <c r="IV413" s="26"/>
    </row>
    <row r="414" spans="3:256" x14ac:dyDescent="0.25">
      <c r="C414" s="5"/>
      <c r="IM414" s="26"/>
      <c r="IN414" s="26"/>
      <c r="IO414" s="26"/>
      <c r="IP414" s="26"/>
      <c r="IQ414" s="26"/>
      <c r="IR414" s="26"/>
      <c r="IS414" s="26"/>
      <c r="IT414" s="26"/>
      <c r="IU414" s="26"/>
      <c r="IV414" s="26"/>
    </row>
    <row r="415" spans="3:256" x14ac:dyDescent="0.25">
      <c r="C415" s="5"/>
      <c r="IM415" s="26"/>
      <c r="IN415" s="26"/>
      <c r="IO415" s="26"/>
      <c r="IP415" s="26"/>
      <c r="IQ415" s="26"/>
      <c r="IR415" s="26"/>
      <c r="IS415" s="26"/>
      <c r="IT415" s="26"/>
      <c r="IU415" s="26"/>
      <c r="IV415" s="26"/>
    </row>
    <row r="416" spans="3:256" x14ac:dyDescent="0.25">
      <c r="C416" s="5"/>
      <c r="IM416" s="26"/>
      <c r="IN416" s="26"/>
      <c r="IO416" s="26"/>
      <c r="IP416" s="26"/>
      <c r="IQ416" s="26"/>
      <c r="IR416" s="26"/>
      <c r="IS416" s="26"/>
      <c r="IT416" s="26"/>
      <c r="IU416" s="26"/>
      <c r="IV416" s="26"/>
    </row>
    <row r="417" spans="3:256" x14ac:dyDescent="0.25">
      <c r="C417" s="5"/>
      <c r="IM417" s="26"/>
      <c r="IN417" s="26"/>
      <c r="IO417" s="26"/>
      <c r="IP417" s="26"/>
      <c r="IQ417" s="26"/>
      <c r="IR417" s="26"/>
      <c r="IS417" s="26"/>
      <c r="IT417" s="26"/>
      <c r="IU417" s="26"/>
      <c r="IV417" s="26"/>
    </row>
    <row r="418" spans="3:256" x14ac:dyDescent="0.25">
      <c r="C418" s="5"/>
      <c r="IM418" s="26"/>
      <c r="IN418" s="26"/>
      <c r="IO418" s="26"/>
      <c r="IP418" s="26"/>
      <c r="IQ418" s="26"/>
      <c r="IR418" s="26"/>
      <c r="IS418" s="26"/>
      <c r="IT418" s="26"/>
      <c r="IU418" s="26"/>
      <c r="IV418" s="26"/>
    </row>
    <row r="419" spans="3:256" x14ac:dyDescent="0.25">
      <c r="C419" s="5"/>
      <c r="IM419" s="26"/>
      <c r="IN419" s="26"/>
      <c r="IO419" s="26"/>
      <c r="IP419" s="26"/>
      <c r="IQ419" s="26"/>
      <c r="IR419" s="26"/>
      <c r="IS419" s="26"/>
      <c r="IT419" s="26"/>
      <c r="IU419" s="26"/>
      <c r="IV419" s="26"/>
    </row>
    <row r="420" spans="3:256" x14ac:dyDescent="0.25">
      <c r="C420" s="5"/>
      <c r="IM420" s="26"/>
      <c r="IN420" s="26"/>
      <c r="IO420" s="26"/>
      <c r="IP420" s="26"/>
      <c r="IQ420" s="26"/>
      <c r="IR420" s="26"/>
      <c r="IS420" s="26"/>
      <c r="IT420" s="26"/>
      <c r="IU420" s="26"/>
      <c r="IV420" s="26"/>
    </row>
    <row r="421" spans="3:256" x14ac:dyDescent="0.25">
      <c r="C421" s="5"/>
      <c r="IM421" s="26"/>
      <c r="IN421" s="26"/>
      <c r="IO421" s="26"/>
      <c r="IP421" s="26"/>
      <c r="IQ421" s="26"/>
      <c r="IR421" s="26"/>
      <c r="IS421" s="26"/>
      <c r="IT421" s="26"/>
      <c r="IU421" s="26"/>
      <c r="IV421" s="26"/>
    </row>
    <row r="422" spans="3:256" x14ac:dyDescent="0.25">
      <c r="C422" s="5"/>
      <c r="IM422" s="26"/>
      <c r="IN422" s="26"/>
      <c r="IO422" s="26"/>
      <c r="IP422" s="26"/>
      <c r="IQ422" s="26"/>
      <c r="IR422" s="26"/>
      <c r="IS422" s="26"/>
      <c r="IT422" s="26"/>
      <c r="IU422" s="26"/>
      <c r="IV422" s="26"/>
    </row>
    <row r="423" spans="3:256" x14ac:dyDescent="0.25">
      <c r="C423" s="5"/>
      <c r="IM423" s="26"/>
      <c r="IN423" s="26"/>
      <c r="IO423" s="26"/>
      <c r="IP423" s="26"/>
      <c r="IQ423" s="26"/>
      <c r="IR423" s="26"/>
      <c r="IS423" s="26"/>
      <c r="IT423" s="26"/>
      <c r="IU423" s="26"/>
      <c r="IV423" s="26"/>
    </row>
    <row r="424" spans="3:256" x14ac:dyDescent="0.25">
      <c r="C424" s="5"/>
      <c r="IM424" s="26"/>
      <c r="IN424" s="26"/>
      <c r="IO424" s="26"/>
      <c r="IP424" s="26"/>
      <c r="IQ424" s="26"/>
      <c r="IR424" s="26"/>
      <c r="IS424" s="26"/>
      <c r="IT424" s="26"/>
      <c r="IU424" s="26"/>
      <c r="IV424" s="26"/>
    </row>
    <row r="425" spans="3:256" x14ac:dyDescent="0.25">
      <c r="C425" s="5"/>
      <c r="IM425" s="26"/>
      <c r="IN425" s="26"/>
      <c r="IO425" s="26"/>
      <c r="IP425" s="26"/>
      <c r="IQ425" s="26"/>
      <c r="IR425" s="26"/>
      <c r="IS425" s="26"/>
      <c r="IT425" s="26"/>
      <c r="IU425" s="26"/>
      <c r="IV425" s="26"/>
    </row>
    <row r="426" spans="3:256" x14ac:dyDescent="0.25">
      <c r="C426" s="5"/>
      <c r="IM426" s="26"/>
      <c r="IN426" s="26"/>
      <c r="IO426" s="26"/>
      <c r="IP426" s="26"/>
      <c r="IQ426" s="26"/>
      <c r="IR426" s="26"/>
      <c r="IS426" s="26"/>
      <c r="IT426" s="26"/>
      <c r="IU426" s="26"/>
      <c r="IV426" s="26"/>
    </row>
    <row r="427" spans="3:256" x14ac:dyDescent="0.25">
      <c r="C427" s="5"/>
      <c r="IM427" s="26"/>
      <c r="IN427" s="26"/>
      <c r="IO427" s="26"/>
      <c r="IP427" s="26"/>
      <c r="IQ427" s="26"/>
      <c r="IR427" s="26"/>
      <c r="IS427" s="26"/>
      <c r="IT427" s="26"/>
      <c r="IU427" s="26"/>
      <c r="IV427" s="26"/>
    </row>
    <row r="428" spans="3:256" x14ac:dyDescent="0.25">
      <c r="C428" s="5"/>
      <c r="IM428" s="26"/>
      <c r="IN428" s="26"/>
      <c r="IO428" s="26"/>
      <c r="IP428" s="26"/>
      <c r="IQ428" s="26"/>
      <c r="IR428" s="26"/>
      <c r="IS428" s="26"/>
      <c r="IT428" s="26"/>
      <c r="IU428" s="26"/>
      <c r="IV428" s="26"/>
    </row>
    <row r="429" spans="3:256" x14ac:dyDescent="0.25">
      <c r="C429" s="5"/>
      <c r="IM429" s="26"/>
      <c r="IN429" s="26"/>
      <c r="IO429" s="26"/>
      <c r="IP429" s="26"/>
      <c r="IQ429" s="26"/>
      <c r="IR429" s="26"/>
      <c r="IS429" s="26"/>
      <c r="IT429" s="26"/>
      <c r="IU429" s="26"/>
      <c r="IV429" s="26"/>
    </row>
    <row r="430" spans="3:256" x14ac:dyDescent="0.25">
      <c r="C430" s="5"/>
      <c r="IM430" s="26"/>
      <c r="IN430" s="26"/>
      <c r="IO430" s="26"/>
      <c r="IP430" s="26"/>
      <c r="IQ430" s="26"/>
      <c r="IR430" s="26"/>
      <c r="IS430" s="26"/>
      <c r="IT430" s="26"/>
      <c r="IU430" s="26"/>
      <c r="IV430" s="26"/>
    </row>
  </sheetData>
  <mergeCells count="7">
    <mergeCell ref="A8:C8"/>
    <mergeCell ref="A1:C1"/>
    <mergeCell ref="A2:C2"/>
    <mergeCell ref="A3:C3"/>
    <mergeCell ref="A4:C4"/>
    <mergeCell ref="A5:C5"/>
    <mergeCell ref="A6:C6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3" sqref="A3:C3"/>
    </sheetView>
  </sheetViews>
  <sheetFormatPr defaultRowHeight="12.75" x14ac:dyDescent="0.2"/>
  <cols>
    <col min="1" max="1" width="16.5703125" style="32" customWidth="1"/>
    <col min="2" max="2" width="24.28515625" style="32" customWidth="1"/>
    <col min="3" max="3" width="51.42578125" style="32" customWidth="1"/>
    <col min="4" max="256" width="9.140625" style="32"/>
    <col min="257" max="257" width="16.5703125" style="32" customWidth="1"/>
    <col min="258" max="258" width="24.28515625" style="32" customWidth="1"/>
    <col min="259" max="259" width="51.42578125" style="32" customWidth="1"/>
    <col min="260" max="512" width="9.140625" style="32"/>
    <col min="513" max="513" width="16.5703125" style="32" customWidth="1"/>
    <col min="514" max="514" width="24.28515625" style="32" customWidth="1"/>
    <col min="515" max="515" width="51.42578125" style="32" customWidth="1"/>
    <col min="516" max="768" width="9.140625" style="32"/>
    <col min="769" max="769" width="16.5703125" style="32" customWidth="1"/>
    <col min="770" max="770" width="24.28515625" style="32" customWidth="1"/>
    <col min="771" max="771" width="51.42578125" style="32" customWidth="1"/>
    <col min="772" max="1024" width="9.140625" style="32"/>
    <col min="1025" max="1025" width="16.5703125" style="32" customWidth="1"/>
    <col min="1026" max="1026" width="24.28515625" style="32" customWidth="1"/>
    <col min="1027" max="1027" width="51.42578125" style="32" customWidth="1"/>
    <col min="1028" max="1280" width="9.140625" style="32"/>
    <col min="1281" max="1281" width="16.5703125" style="32" customWidth="1"/>
    <col min="1282" max="1282" width="24.28515625" style="32" customWidth="1"/>
    <col min="1283" max="1283" width="51.42578125" style="32" customWidth="1"/>
    <col min="1284" max="1536" width="9.140625" style="32"/>
    <col min="1537" max="1537" width="16.5703125" style="32" customWidth="1"/>
    <col min="1538" max="1538" width="24.28515625" style="32" customWidth="1"/>
    <col min="1539" max="1539" width="51.42578125" style="32" customWidth="1"/>
    <col min="1540" max="1792" width="9.140625" style="32"/>
    <col min="1793" max="1793" width="16.5703125" style="32" customWidth="1"/>
    <col min="1794" max="1794" width="24.28515625" style="32" customWidth="1"/>
    <col min="1795" max="1795" width="51.42578125" style="32" customWidth="1"/>
    <col min="1796" max="2048" width="9.140625" style="32"/>
    <col min="2049" max="2049" width="16.5703125" style="32" customWidth="1"/>
    <col min="2050" max="2050" width="24.28515625" style="32" customWidth="1"/>
    <col min="2051" max="2051" width="51.42578125" style="32" customWidth="1"/>
    <col min="2052" max="2304" width="9.140625" style="32"/>
    <col min="2305" max="2305" width="16.5703125" style="32" customWidth="1"/>
    <col min="2306" max="2306" width="24.28515625" style="32" customWidth="1"/>
    <col min="2307" max="2307" width="51.42578125" style="32" customWidth="1"/>
    <col min="2308" max="2560" width="9.140625" style="32"/>
    <col min="2561" max="2561" width="16.5703125" style="32" customWidth="1"/>
    <col min="2562" max="2562" width="24.28515625" style="32" customWidth="1"/>
    <col min="2563" max="2563" width="51.42578125" style="32" customWidth="1"/>
    <col min="2564" max="2816" width="9.140625" style="32"/>
    <col min="2817" max="2817" width="16.5703125" style="32" customWidth="1"/>
    <col min="2818" max="2818" width="24.28515625" style="32" customWidth="1"/>
    <col min="2819" max="2819" width="51.42578125" style="32" customWidth="1"/>
    <col min="2820" max="3072" width="9.140625" style="32"/>
    <col min="3073" max="3073" width="16.5703125" style="32" customWidth="1"/>
    <col min="3074" max="3074" width="24.28515625" style="32" customWidth="1"/>
    <col min="3075" max="3075" width="51.42578125" style="32" customWidth="1"/>
    <col min="3076" max="3328" width="9.140625" style="32"/>
    <col min="3329" max="3329" width="16.5703125" style="32" customWidth="1"/>
    <col min="3330" max="3330" width="24.28515625" style="32" customWidth="1"/>
    <col min="3331" max="3331" width="51.42578125" style="32" customWidth="1"/>
    <col min="3332" max="3584" width="9.140625" style="32"/>
    <col min="3585" max="3585" width="16.5703125" style="32" customWidth="1"/>
    <col min="3586" max="3586" width="24.28515625" style="32" customWidth="1"/>
    <col min="3587" max="3587" width="51.42578125" style="32" customWidth="1"/>
    <col min="3588" max="3840" width="9.140625" style="32"/>
    <col min="3841" max="3841" width="16.5703125" style="32" customWidth="1"/>
    <col min="3842" max="3842" width="24.28515625" style="32" customWidth="1"/>
    <col min="3843" max="3843" width="51.42578125" style="32" customWidth="1"/>
    <col min="3844" max="4096" width="9.140625" style="32"/>
    <col min="4097" max="4097" width="16.5703125" style="32" customWidth="1"/>
    <col min="4098" max="4098" width="24.28515625" style="32" customWidth="1"/>
    <col min="4099" max="4099" width="51.42578125" style="32" customWidth="1"/>
    <col min="4100" max="4352" width="9.140625" style="32"/>
    <col min="4353" max="4353" width="16.5703125" style="32" customWidth="1"/>
    <col min="4354" max="4354" width="24.28515625" style="32" customWidth="1"/>
    <col min="4355" max="4355" width="51.42578125" style="32" customWidth="1"/>
    <col min="4356" max="4608" width="9.140625" style="32"/>
    <col min="4609" max="4609" width="16.5703125" style="32" customWidth="1"/>
    <col min="4610" max="4610" width="24.28515625" style="32" customWidth="1"/>
    <col min="4611" max="4611" width="51.42578125" style="32" customWidth="1"/>
    <col min="4612" max="4864" width="9.140625" style="32"/>
    <col min="4865" max="4865" width="16.5703125" style="32" customWidth="1"/>
    <col min="4866" max="4866" width="24.28515625" style="32" customWidth="1"/>
    <col min="4867" max="4867" width="51.42578125" style="32" customWidth="1"/>
    <col min="4868" max="5120" width="9.140625" style="32"/>
    <col min="5121" max="5121" width="16.5703125" style="32" customWidth="1"/>
    <col min="5122" max="5122" width="24.28515625" style="32" customWidth="1"/>
    <col min="5123" max="5123" width="51.42578125" style="32" customWidth="1"/>
    <col min="5124" max="5376" width="9.140625" style="32"/>
    <col min="5377" max="5377" width="16.5703125" style="32" customWidth="1"/>
    <col min="5378" max="5378" width="24.28515625" style="32" customWidth="1"/>
    <col min="5379" max="5379" width="51.42578125" style="32" customWidth="1"/>
    <col min="5380" max="5632" width="9.140625" style="32"/>
    <col min="5633" max="5633" width="16.5703125" style="32" customWidth="1"/>
    <col min="5634" max="5634" width="24.28515625" style="32" customWidth="1"/>
    <col min="5635" max="5635" width="51.42578125" style="32" customWidth="1"/>
    <col min="5636" max="5888" width="9.140625" style="32"/>
    <col min="5889" max="5889" width="16.5703125" style="32" customWidth="1"/>
    <col min="5890" max="5890" width="24.28515625" style="32" customWidth="1"/>
    <col min="5891" max="5891" width="51.42578125" style="32" customWidth="1"/>
    <col min="5892" max="6144" width="9.140625" style="32"/>
    <col min="6145" max="6145" width="16.5703125" style="32" customWidth="1"/>
    <col min="6146" max="6146" width="24.28515625" style="32" customWidth="1"/>
    <col min="6147" max="6147" width="51.42578125" style="32" customWidth="1"/>
    <col min="6148" max="6400" width="9.140625" style="32"/>
    <col min="6401" max="6401" width="16.5703125" style="32" customWidth="1"/>
    <col min="6402" max="6402" width="24.28515625" style="32" customWidth="1"/>
    <col min="6403" max="6403" width="51.42578125" style="32" customWidth="1"/>
    <col min="6404" max="6656" width="9.140625" style="32"/>
    <col min="6657" max="6657" width="16.5703125" style="32" customWidth="1"/>
    <col min="6658" max="6658" width="24.28515625" style="32" customWidth="1"/>
    <col min="6659" max="6659" width="51.42578125" style="32" customWidth="1"/>
    <col min="6660" max="6912" width="9.140625" style="32"/>
    <col min="6913" max="6913" width="16.5703125" style="32" customWidth="1"/>
    <col min="6914" max="6914" width="24.28515625" style="32" customWidth="1"/>
    <col min="6915" max="6915" width="51.42578125" style="32" customWidth="1"/>
    <col min="6916" max="7168" width="9.140625" style="32"/>
    <col min="7169" max="7169" width="16.5703125" style="32" customWidth="1"/>
    <col min="7170" max="7170" width="24.28515625" style="32" customWidth="1"/>
    <col min="7171" max="7171" width="51.42578125" style="32" customWidth="1"/>
    <col min="7172" max="7424" width="9.140625" style="32"/>
    <col min="7425" max="7425" width="16.5703125" style="32" customWidth="1"/>
    <col min="7426" max="7426" width="24.28515625" style="32" customWidth="1"/>
    <col min="7427" max="7427" width="51.42578125" style="32" customWidth="1"/>
    <col min="7428" max="7680" width="9.140625" style="32"/>
    <col min="7681" max="7681" width="16.5703125" style="32" customWidth="1"/>
    <col min="7682" max="7682" width="24.28515625" style="32" customWidth="1"/>
    <col min="7683" max="7683" width="51.42578125" style="32" customWidth="1"/>
    <col min="7684" max="7936" width="9.140625" style="32"/>
    <col min="7937" max="7937" width="16.5703125" style="32" customWidth="1"/>
    <col min="7938" max="7938" width="24.28515625" style="32" customWidth="1"/>
    <col min="7939" max="7939" width="51.42578125" style="32" customWidth="1"/>
    <col min="7940" max="8192" width="9.140625" style="32"/>
    <col min="8193" max="8193" width="16.5703125" style="32" customWidth="1"/>
    <col min="8194" max="8194" width="24.28515625" style="32" customWidth="1"/>
    <col min="8195" max="8195" width="51.42578125" style="32" customWidth="1"/>
    <col min="8196" max="8448" width="9.140625" style="32"/>
    <col min="8449" max="8449" width="16.5703125" style="32" customWidth="1"/>
    <col min="8450" max="8450" width="24.28515625" style="32" customWidth="1"/>
    <col min="8451" max="8451" width="51.42578125" style="32" customWidth="1"/>
    <col min="8452" max="8704" width="9.140625" style="32"/>
    <col min="8705" max="8705" width="16.5703125" style="32" customWidth="1"/>
    <col min="8706" max="8706" width="24.28515625" style="32" customWidth="1"/>
    <col min="8707" max="8707" width="51.42578125" style="32" customWidth="1"/>
    <col min="8708" max="8960" width="9.140625" style="32"/>
    <col min="8961" max="8961" width="16.5703125" style="32" customWidth="1"/>
    <col min="8962" max="8962" width="24.28515625" style="32" customWidth="1"/>
    <col min="8963" max="8963" width="51.42578125" style="32" customWidth="1"/>
    <col min="8964" max="9216" width="9.140625" style="32"/>
    <col min="9217" max="9217" width="16.5703125" style="32" customWidth="1"/>
    <col min="9218" max="9218" width="24.28515625" style="32" customWidth="1"/>
    <col min="9219" max="9219" width="51.42578125" style="32" customWidth="1"/>
    <col min="9220" max="9472" width="9.140625" style="32"/>
    <col min="9473" max="9473" width="16.5703125" style="32" customWidth="1"/>
    <col min="9474" max="9474" width="24.28515625" style="32" customWidth="1"/>
    <col min="9475" max="9475" width="51.42578125" style="32" customWidth="1"/>
    <col min="9476" max="9728" width="9.140625" style="32"/>
    <col min="9729" max="9729" width="16.5703125" style="32" customWidth="1"/>
    <col min="9730" max="9730" width="24.28515625" style="32" customWidth="1"/>
    <col min="9731" max="9731" width="51.42578125" style="32" customWidth="1"/>
    <col min="9732" max="9984" width="9.140625" style="32"/>
    <col min="9985" max="9985" width="16.5703125" style="32" customWidth="1"/>
    <col min="9986" max="9986" width="24.28515625" style="32" customWidth="1"/>
    <col min="9987" max="9987" width="51.42578125" style="32" customWidth="1"/>
    <col min="9988" max="10240" width="9.140625" style="32"/>
    <col min="10241" max="10241" width="16.5703125" style="32" customWidth="1"/>
    <col min="10242" max="10242" width="24.28515625" style="32" customWidth="1"/>
    <col min="10243" max="10243" width="51.42578125" style="32" customWidth="1"/>
    <col min="10244" max="10496" width="9.140625" style="32"/>
    <col min="10497" max="10497" width="16.5703125" style="32" customWidth="1"/>
    <col min="10498" max="10498" width="24.28515625" style="32" customWidth="1"/>
    <col min="10499" max="10499" width="51.42578125" style="32" customWidth="1"/>
    <col min="10500" max="10752" width="9.140625" style="32"/>
    <col min="10753" max="10753" width="16.5703125" style="32" customWidth="1"/>
    <col min="10754" max="10754" width="24.28515625" style="32" customWidth="1"/>
    <col min="10755" max="10755" width="51.42578125" style="32" customWidth="1"/>
    <col min="10756" max="11008" width="9.140625" style="32"/>
    <col min="11009" max="11009" width="16.5703125" style="32" customWidth="1"/>
    <col min="11010" max="11010" width="24.28515625" style="32" customWidth="1"/>
    <col min="11011" max="11011" width="51.42578125" style="32" customWidth="1"/>
    <col min="11012" max="11264" width="9.140625" style="32"/>
    <col min="11265" max="11265" width="16.5703125" style="32" customWidth="1"/>
    <col min="11266" max="11266" width="24.28515625" style="32" customWidth="1"/>
    <col min="11267" max="11267" width="51.42578125" style="32" customWidth="1"/>
    <col min="11268" max="11520" width="9.140625" style="32"/>
    <col min="11521" max="11521" width="16.5703125" style="32" customWidth="1"/>
    <col min="11522" max="11522" width="24.28515625" style="32" customWidth="1"/>
    <col min="11523" max="11523" width="51.42578125" style="32" customWidth="1"/>
    <col min="11524" max="11776" width="9.140625" style="32"/>
    <col min="11777" max="11777" width="16.5703125" style="32" customWidth="1"/>
    <col min="11778" max="11778" width="24.28515625" style="32" customWidth="1"/>
    <col min="11779" max="11779" width="51.42578125" style="32" customWidth="1"/>
    <col min="11780" max="12032" width="9.140625" style="32"/>
    <col min="12033" max="12033" width="16.5703125" style="32" customWidth="1"/>
    <col min="12034" max="12034" width="24.28515625" style="32" customWidth="1"/>
    <col min="12035" max="12035" width="51.42578125" style="32" customWidth="1"/>
    <col min="12036" max="12288" width="9.140625" style="32"/>
    <col min="12289" max="12289" width="16.5703125" style="32" customWidth="1"/>
    <col min="12290" max="12290" width="24.28515625" style="32" customWidth="1"/>
    <col min="12291" max="12291" width="51.42578125" style="32" customWidth="1"/>
    <col min="12292" max="12544" width="9.140625" style="32"/>
    <col min="12545" max="12545" width="16.5703125" style="32" customWidth="1"/>
    <col min="12546" max="12546" width="24.28515625" style="32" customWidth="1"/>
    <col min="12547" max="12547" width="51.42578125" style="32" customWidth="1"/>
    <col min="12548" max="12800" width="9.140625" style="32"/>
    <col min="12801" max="12801" width="16.5703125" style="32" customWidth="1"/>
    <col min="12802" max="12802" width="24.28515625" style="32" customWidth="1"/>
    <col min="12803" max="12803" width="51.42578125" style="32" customWidth="1"/>
    <col min="12804" max="13056" width="9.140625" style="32"/>
    <col min="13057" max="13057" width="16.5703125" style="32" customWidth="1"/>
    <col min="13058" max="13058" width="24.28515625" style="32" customWidth="1"/>
    <col min="13059" max="13059" width="51.42578125" style="32" customWidth="1"/>
    <col min="13060" max="13312" width="9.140625" style="32"/>
    <col min="13313" max="13313" width="16.5703125" style="32" customWidth="1"/>
    <col min="13314" max="13314" width="24.28515625" style="32" customWidth="1"/>
    <col min="13315" max="13315" width="51.42578125" style="32" customWidth="1"/>
    <col min="13316" max="13568" width="9.140625" style="32"/>
    <col min="13569" max="13569" width="16.5703125" style="32" customWidth="1"/>
    <col min="13570" max="13570" width="24.28515625" style="32" customWidth="1"/>
    <col min="13571" max="13571" width="51.42578125" style="32" customWidth="1"/>
    <col min="13572" max="13824" width="9.140625" style="32"/>
    <col min="13825" max="13825" width="16.5703125" style="32" customWidth="1"/>
    <col min="13826" max="13826" width="24.28515625" style="32" customWidth="1"/>
    <col min="13827" max="13827" width="51.42578125" style="32" customWidth="1"/>
    <col min="13828" max="14080" width="9.140625" style="32"/>
    <col min="14081" max="14081" width="16.5703125" style="32" customWidth="1"/>
    <col min="14082" max="14082" width="24.28515625" style="32" customWidth="1"/>
    <col min="14083" max="14083" width="51.42578125" style="32" customWidth="1"/>
    <col min="14084" max="14336" width="9.140625" style="32"/>
    <col min="14337" max="14337" width="16.5703125" style="32" customWidth="1"/>
    <col min="14338" max="14338" width="24.28515625" style="32" customWidth="1"/>
    <col min="14339" max="14339" width="51.42578125" style="32" customWidth="1"/>
    <col min="14340" max="14592" width="9.140625" style="32"/>
    <col min="14593" max="14593" width="16.5703125" style="32" customWidth="1"/>
    <col min="14594" max="14594" width="24.28515625" style="32" customWidth="1"/>
    <col min="14595" max="14595" width="51.42578125" style="32" customWidth="1"/>
    <col min="14596" max="14848" width="9.140625" style="32"/>
    <col min="14849" max="14849" width="16.5703125" style="32" customWidth="1"/>
    <col min="14850" max="14850" width="24.28515625" style="32" customWidth="1"/>
    <col min="14851" max="14851" width="51.42578125" style="32" customWidth="1"/>
    <col min="14852" max="15104" width="9.140625" style="32"/>
    <col min="15105" max="15105" width="16.5703125" style="32" customWidth="1"/>
    <col min="15106" max="15106" width="24.28515625" style="32" customWidth="1"/>
    <col min="15107" max="15107" width="51.42578125" style="32" customWidth="1"/>
    <col min="15108" max="15360" width="9.140625" style="32"/>
    <col min="15361" max="15361" width="16.5703125" style="32" customWidth="1"/>
    <col min="15362" max="15362" width="24.28515625" style="32" customWidth="1"/>
    <col min="15363" max="15363" width="51.42578125" style="32" customWidth="1"/>
    <col min="15364" max="15616" width="9.140625" style="32"/>
    <col min="15617" max="15617" width="16.5703125" style="32" customWidth="1"/>
    <col min="15618" max="15618" width="24.28515625" style="32" customWidth="1"/>
    <col min="15619" max="15619" width="51.42578125" style="32" customWidth="1"/>
    <col min="15620" max="15872" width="9.140625" style="32"/>
    <col min="15873" max="15873" width="16.5703125" style="32" customWidth="1"/>
    <col min="15874" max="15874" width="24.28515625" style="32" customWidth="1"/>
    <col min="15875" max="15875" width="51.42578125" style="32" customWidth="1"/>
    <col min="15876" max="16128" width="9.140625" style="32"/>
    <col min="16129" max="16129" width="16.5703125" style="32" customWidth="1"/>
    <col min="16130" max="16130" width="24.28515625" style="32" customWidth="1"/>
    <col min="16131" max="16131" width="51.42578125" style="32" customWidth="1"/>
    <col min="16132" max="16384" width="9.140625" style="32"/>
  </cols>
  <sheetData>
    <row r="1" spans="1:4" s="1" customFormat="1" x14ac:dyDescent="0.2">
      <c r="A1" s="288" t="s">
        <v>2</v>
      </c>
      <c r="B1" s="288"/>
      <c r="C1" s="288"/>
    </row>
    <row r="2" spans="1:4" s="1" customFormat="1" x14ac:dyDescent="0.2">
      <c r="A2" s="288" t="s">
        <v>1</v>
      </c>
      <c r="B2" s="288"/>
      <c r="C2" s="288"/>
    </row>
    <row r="3" spans="1:4" s="1" customFormat="1" ht="15.2" customHeight="1" x14ac:dyDescent="0.2">
      <c r="A3" s="288" t="s">
        <v>532</v>
      </c>
      <c r="B3" s="288"/>
      <c r="C3" s="288"/>
    </row>
    <row r="4" spans="1:4" s="31" customFormat="1" x14ac:dyDescent="0.2">
      <c r="A4" s="295" t="s">
        <v>58</v>
      </c>
      <c r="B4" s="295"/>
      <c r="C4" s="295"/>
      <c r="D4" s="30"/>
    </row>
    <row r="5" spans="1:4" s="31" customFormat="1" x14ac:dyDescent="0.2">
      <c r="A5" s="295" t="s">
        <v>59</v>
      </c>
      <c r="B5" s="295"/>
      <c r="C5" s="295"/>
      <c r="D5" s="30"/>
    </row>
    <row r="6" spans="1:4" s="31" customFormat="1" x14ac:dyDescent="0.2">
      <c r="A6" s="150"/>
      <c r="B6" s="295" t="s">
        <v>60</v>
      </c>
      <c r="C6" s="295"/>
      <c r="D6" s="30"/>
    </row>
    <row r="7" spans="1:4" ht="15.6" hidden="1" customHeight="1" x14ac:dyDescent="0.25">
      <c r="B7" s="33"/>
      <c r="C7" s="34"/>
    </row>
    <row r="8" spans="1:4" ht="21.75" customHeight="1" x14ac:dyDescent="0.25">
      <c r="A8" s="289" t="s">
        <v>61</v>
      </c>
      <c r="B8" s="289"/>
      <c r="C8" s="289"/>
    </row>
    <row r="9" spans="1:4" ht="19.5" customHeight="1" x14ac:dyDescent="0.25">
      <c r="A9" s="289" t="s">
        <v>62</v>
      </c>
      <c r="B9" s="289"/>
      <c r="C9" s="289"/>
    </row>
    <row r="10" spans="1:4" ht="15" x14ac:dyDescent="0.2">
      <c r="A10" s="35"/>
      <c r="B10" s="36"/>
      <c r="C10" s="35"/>
    </row>
    <row r="11" spans="1:4" ht="42.75" x14ac:dyDescent="0.2">
      <c r="A11" s="37" t="s">
        <v>63</v>
      </c>
      <c r="B11" s="38" t="s">
        <v>6</v>
      </c>
      <c r="C11" s="37" t="s">
        <v>64</v>
      </c>
    </row>
    <row r="12" spans="1:4" ht="14.25" x14ac:dyDescent="0.2">
      <c r="A12" s="290" t="s">
        <v>65</v>
      </c>
      <c r="B12" s="291"/>
      <c r="C12" s="292"/>
    </row>
    <row r="13" spans="1:4" ht="13.9" customHeight="1" x14ac:dyDescent="0.2">
      <c r="A13" s="37">
        <v>510</v>
      </c>
      <c r="B13" s="293" t="s">
        <v>66</v>
      </c>
      <c r="C13" s="294"/>
    </row>
    <row r="14" spans="1:4" ht="37.15" customHeight="1" x14ac:dyDescent="0.2">
      <c r="A14" s="39">
        <v>510</v>
      </c>
      <c r="B14" s="40" t="s">
        <v>67</v>
      </c>
      <c r="C14" s="41" t="s">
        <v>68</v>
      </c>
    </row>
    <row r="15" spans="1:4" ht="93.75" customHeight="1" x14ac:dyDescent="0.2">
      <c r="A15" s="39">
        <v>510</v>
      </c>
      <c r="B15" s="40" t="s">
        <v>69</v>
      </c>
      <c r="C15" s="41" t="s">
        <v>70</v>
      </c>
    </row>
    <row r="16" spans="1:4" ht="87.6" customHeight="1" x14ac:dyDescent="0.2">
      <c r="A16" s="39">
        <v>510</v>
      </c>
      <c r="B16" s="40" t="s">
        <v>71</v>
      </c>
      <c r="C16" s="41" t="s">
        <v>70</v>
      </c>
    </row>
    <row r="17" spans="1:3" ht="90.75" customHeight="1" x14ac:dyDescent="0.2">
      <c r="A17" s="39">
        <v>510</v>
      </c>
      <c r="B17" s="40" t="s">
        <v>72</v>
      </c>
      <c r="C17" s="41" t="s">
        <v>73</v>
      </c>
    </row>
    <row r="18" spans="1:3" ht="88.5" customHeight="1" x14ac:dyDescent="0.2">
      <c r="A18" s="39">
        <v>510</v>
      </c>
      <c r="B18" s="40" t="s">
        <v>74</v>
      </c>
      <c r="C18" s="41" t="s">
        <v>73</v>
      </c>
    </row>
    <row r="19" spans="1:3" ht="61.9" customHeight="1" x14ac:dyDescent="0.2">
      <c r="A19" s="39">
        <v>510</v>
      </c>
      <c r="B19" s="40" t="s">
        <v>75</v>
      </c>
      <c r="C19" s="41" t="s">
        <v>76</v>
      </c>
    </row>
    <row r="20" spans="1:3" ht="93" customHeight="1" x14ac:dyDescent="0.2">
      <c r="A20" s="39">
        <v>510</v>
      </c>
      <c r="B20" s="40" t="s">
        <v>77</v>
      </c>
      <c r="C20" s="41" t="s">
        <v>78</v>
      </c>
    </row>
    <row r="21" spans="1:3" ht="93" customHeight="1" x14ac:dyDescent="0.2">
      <c r="A21" s="39">
        <v>510</v>
      </c>
      <c r="B21" s="40" t="s">
        <v>79</v>
      </c>
      <c r="C21" s="41" t="s">
        <v>78</v>
      </c>
    </row>
    <row r="22" spans="1:3" ht="48" customHeight="1" x14ac:dyDescent="0.2">
      <c r="A22" s="39">
        <v>510</v>
      </c>
      <c r="B22" s="40" t="s">
        <v>80</v>
      </c>
      <c r="C22" s="28" t="s">
        <v>81</v>
      </c>
    </row>
    <row r="23" spans="1:3" ht="34.15" customHeight="1" x14ac:dyDescent="0.2">
      <c r="A23" s="39">
        <v>510</v>
      </c>
      <c r="B23" s="40" t="s">
        <v>82</v>
      </c>
      <c r="C23" s="42" t="s">
        <v>83</v>
      </c>
    </row>
    <row r="24" spans="1:3" ht="48.6" customHeight="1" x14ac:dyDescent="0.2">
      <c r="A24" s="39">
        <v>510</v>
      </c>
      <c r="B24" s="40" t="s">
        <v>84</v>
      </c>
      <c r="C24" s="28" t="s">
        <v>85</v>
      </c>
    </row>
    <row r="25" spans="1:3" ht="33" customHeight="1" x14ac:dyDescent="0.2">
      <c r="A25" s="39">
        <v>510</v>
      </c>
      <c r="B25" s="40" t="s">
        <v>86</v>
      </c>
      <c r="C25" s="41" t="s">
        <v>87</v>
      </c>
    </row>
    <row r="26" spans="1:3" ht="88.15" customHeight="1" x14ac:dyDescent="0.2">
      <c r="A26" s="39">
        <v>510</v>
      </c>
      <c r="B26" s="40" t="s">
        <v>88</v>
      </c>
      <c r="C26" s="41" t="s">
        <v>89</v>
      </c>
    </row>
    <row r="27" spans="1:3" ht="90" customHeight="1" x14ac:dyDescent="0.2">
      <c r="A27" s="39">
        <v>510</v>
      </c>
      <c r="B27" s="40" t="s">
        <v>90</v>
      </c>
      <c r="C27" s="41" t="s">
        <v>91</v>
      </c>
    </row>
    <row r="28" spans="1:3" ht="92.25" customHeight="1" x14ac:dyDescent="0.2">
      <c r="A28" s="39">
        <v>510</v>
      </c>
      <c r="B28" s="40" t="s">
        <v>92</v>
      </c>
      <c r="C28" s="41" t="s">
        <v>93</v>
      </c>
    </row>
    <row r="29" spans="1:3" ht="43.15" customHeight="1" x14ac:dyDescent="0.2">
      <c r="A29" s="39">
        <v>510</v>
      </c>
      <c r="B29" s="40" t="s">
        <v>94</v>
      </c>
      <c r="C29" s="41" t="s">
        <v>95</v>
      </c>
    </row>
    <row r="30" spans="1:3" ht="60.75" customHeight="1" x14ac:dyDescent="0.2">
      <c r="A30" s="39">
        <v>510</v>
      </c>
      <c r="B30" s="40" t="s">
        <v>96</v>
      </c>
      <c r="C30" s="41" t="s">
        <v>97</v>
      </c>
    </row>
    <row r="31" spans="1:3" ht="49.15" customHeight="1" x14ac:dyDescent="0.2">
      <c r="A31" s="39">
        <v>510</v>
      </c>
      <c r="B31" s="40" t="s">
        <v>98</v>
      </c>
      <c r="C31" s="41" t="s">
        <v>99</v>
      </c>
    </row>
    <row r="32" spans="1:3" ht="36.6" customHeight="1" x14ac:dyDescent="0.2">
      <c r="A32" s="39">
        <v>510</v>
      </c>
      <c r="B32" s="40" t="s">
        <v>100</v>
      </c>
      <c r="C32" s="41" t="s">
        <v>101</v>
      </c>
    </row>
    <row r="33" spans="1:3" ht="30" x14ac:dyDescent="0.2">
      <c r="A33" s="39">
        <v>510</v>
      </c>
      <c r="B33" s="40" t="s">
        <v>102</v>
      </c>
      <c r="C33" s="41" t="s">
        <v>103</v>
      </c>
    </row>
    <row r="34" spans="1:3" ht="31.15" customHeight="1" x14ac:dyDescent="0.25">
      <c r="A34" s="39">
        <v>510</v>
      </c>
      <c r="B34" s="43" t="s">
        <v>104</v>
      </c>
      <c r="C34" s="44" t="s">
        <v>105</v>
      </c>
    </row>
    <row r="35" spans="1:3" ht="34.9" customHeight="1" x14ac:dyDescent="0.25">
      <c r="A35" s="39">
        <v>510</v>
      </c>
      <c r="B35" s="45" t="s">
        <v>106</v>
      </c>
      <c r="C35" s="46" t="s">
        <v>16</v>
      </c>
    </row>
    <row r="36" spans="1:3" ht="30.6" customHeight="1" x14ac:dyDescent="0.25">
      <c r="A36" s="39">
        <v>510</v>
      </c>
      <c r="B36" s="45" t="s">
        <v>107</v>
      </c>
      <c r="C36" s="46" t="s">
        <v>108</v>
      </c>
    </row>
    <row r="37" spans="1:3" ht="19.149999999999999" customHeight="1" x14ac:dyDescent="0.25">
      <c r="A37" s="39">
        <v>510</v>
      </c>
      <c r="B37" s="45" t="s">
        <v>109</v>
      </c>
      <c r="C37" s="46" t="s">
        <v>18</v>
      </c>
    </row>
    <row r="38" spans="1:3" ht="75" customHeight="1" x14ac:dyDescent="0.25">
      <c r="A38" s="39">
        <v>510</v>
      </c>
      <c r="B38" s="45" t="s">
        <v>110</v>
      </c>
      <c r="C38" s="47" t="s">
        <v>111</v>
      </c>
    </row>
    <row r="39" spans="1:3" ht="72.75" hidden="1" customHeight="1" x14ac:dyDescent="0.25">
      <c r="A39" s="39">
        <v>510</v>
      </c>
      <c r="B39" s="45" t="s">
        <v>112</v>
      </c>
      <c r="C39" s="48" t="s">
        <v>113</v>
      </c>
    </row>
    <row r="40" spans="1:3" ht="45.75" hidden="1" customHeight="1" x14ac:dyDescent="0.25">
      <c r="A40" s="39"/>
      <c r="B40" s="45"/>
      <c r="C40" s="48"/>
    </row>
    <row r="41" spans="1:3" ht="46.15" customHeight="1" x14ac:dyDescent="0.25">
      <c r="A41" s="39">
        <v>510</v>
      </c>
      <c r="B41" s="45" t="s">
        <v>114</v>
      </c>
      <c r="C41" s="48" t="s">
        <v>115</v>
      </c>
    </row>
    <row r="42" spans="1:3" ht="123" customHeight="1" x14ac:dyDescent="0.25">
      <c r="A42" s="39">
        <v>510</v>
      </c>
      <c r="B42" s="45" t="s">
        <v>436</v>
      </c>
      <c r="C42" s="46" t="s">
        <v>415</v>
      </c>
    </row>
    <row r="43" spans="1:3" ht="73.5" customHeight="1" x14ac:dyDescent="0.25">
      <c r="A43" s="39">
        <v>510</v>
      </c>
      <c r="B43" s="45" t="s">
        <v>116</v>
      </c>
      <c r="C43" s="48" t="s">
        <v>113</v>
      </c>
    </row>
    <row r="44" spans="1:3" ht="48" customHeight="1" x14ac:dyDescent="0.25">
      <c r="A44" s="39">
        <v>510</v>
      </c>
      <c r="B44" s="45" t="s">
        <v>117</v>
      </c>
      <c r="C44" s="48" t="s">
        <v>118</v>
      </c>
    </row>
    <row r="45" spans="1:3" ht="48" hidden="1" customHeight="1" x14ac:dyDescent="0.2">
      <c r="A45" s="39">
        <v>510</v>
      </c>
      <c r="B45" s="49" t="s">
        <v>119</v>
      </c>
      <c r="C45" s="41" t="s">
        <v>120</v>
      </c>
    </row>
    <row r="46" spans="1:3" ht="95.25" customHeight="1" x14ac:dyDescent="0.2">
      <c r="A46" s="39">
        <v>510</v>
      </c>
      <c r="B46" s="45" t="s">
        <v>437</v>
      </c>
      <c r="C46" s="41" t="s">
        <v>417</v>
      </c>
    </row>
    <row r="47" spans="1:3" s="53" customFormat="1" ht="48" customHeight="1" x14ac:dyDescent="0.2">
      <c r="A47" s="50">
        <v>510</v>
      </c>
      <c r="B47" s="51" t="s">
        <v>121</v>
      </c>
      <c r="C47" s="52" t="s">
        <v>122</v>
      </c>
    </row>
    <row r="48" spans="1:3" s="53" customFormat="1" ht="62.25" customHeight="1" x14ac:dyDescent="0.2">
      <c r="A48" s="50">
        <v>510</v>
      </c>
      <c r="B48" s="51" t="s">
        <v>123</v>
      </c>
      <c r="C48" s="52" t="s">
        <v>124</v>
      </c>
    </row>
    <row r="49" spans="1:4" s="53" customFormat="1" ht="36.75" customHeight="1" x14ac:dyDescent="0.2">
      <c r="A49" s="50">
        <v>510</v>
      </c>
      <c r="B49" s="51" t="s">
        <v>125</v>
      </c>
      <c r="C49" s="52" t="s">
        <v>126</v>
      </c>
    </row>
    <row r="50" spans="1:4" ht="34.5" customHeight="1" x14ac:dyDescent="0.2">
      <c r="A50" s="39">
        <v>510</v>
      </c>
      <c r="B50" s="49" t="s">
        <v>127</v>
      </c>
      <c r="C50" s="41" t="s">
        <v>128</v>
      </c>
    </row>
    <row r="51" spans="1:4" s="53" customFormat="1" ht="63.6" customHeight="1" x14ac:dyDescent="0.2">
      <c r="A51" s="50">
        <v>510</v>
      </c>
      <c r="B51" s="51" t="s">
        <v>129</v>
      </c>
      <c r="C51" s="52" t="s">
        <v>130</v>
      </c>
      <c r="D51" s="54"/>
    </row>
    <row r="52" spans="1:4" ht="16.149999999999999" customHeight="1" x14ac:dyDescent="0.25">
      <c r="A52" s="39">
        <v>510</v>
      </c>
      <c r="B52" s="45" t="s">
        <v>131</v>
      </c>
      <c r="C52" s="46" t="s">
        <v>132</v>
      </c>
    </row>
    <row r="53" spans="1:4" ht="43.9" customHeight="1" x14ac:dyDescent="0.25">
      <c r="A53" s="39">
        <v>510</v>
      </c>
      <c r="B53" s="45" t="s">
        <v>133</v>
      </c>
      <c r="C53" s="46" t="s">
        <v>134</v>
      </c>
    </row>
    <row r="54" spans="1:4" ht="45.75" customHeight="1" x14ac:dyDescent="0.25">
      <c r="A54" s="39">
        <v>510</v>
      </c>
      <c r="B54" s="45" t="s">
        <v>135</v>
      </c>
      <c r="C54" s="46" t="s">
        <v>136</v>
      </c>
    </row>
    <row r="55" spans="1:4" ht="72" customHeight="1" x14ac:dyDescent="0.25">
      <c r="A55" s="39">
        <v>510</v>
      </c>
      <c r="B55" s="45" t="s">
        <v>137</v>
      </c>
      <c r="C55" s="46" t="s">
        <v>138</v>
      </c>
    </row>
    <row r="56" spans="1:4" ht="42" customHeight="1" x14ac:dyDescent="0.25">
      <c r="A56" s="39">
        <v>510</v>
      </c>
      <c r="B56" s="45" t="s">
        <v>139</v>
      </c>
      <c r="C56" s="46" t="s">
        <v>51</v>
      </c>
    </row>
    <row r="57" spans="1:4" ht="19.149999999999999" customHeight="1" x14ac:dyDescent="0.25">
      <c r="A57" s="39">
        <v>510</v>
      </c>
      <c r="B57" s="55" t="s">
        <v>140</v>
      </c>
      <c r="C57" s="56" t="s">
        <v>141</v>
      </c>
    </row>
    <row r="58" spans="1:4" ht="60" customHeight="1" x14ac:dyDescent="0.25">
      <c r="A58" s="39">
        <v>510</v>
      </c>
      <c r="B58" s="45" t="s">
        <v>142</v>
      </c>
      <c r="C58" s="46" t="s">
        <v>143</v>
      </c>
    </row>
    <row r="59" spans="1:4" ht="29.45" customHeight="1" x14ac:dyDescent="0.25">
      <c r="A59" s="39">
        <v>510</v>
      </c>
      <c r="B59" s="45" t="s">
        <v>144</v>
      </c>
      <c r="C59" s="46" t="s">
        <v>145</v>
      </c>
    </row>
    <row r="60" spans="1:4" ht="43.9" customHeight="1" x14ac:dyDescent="0.25">
      <c r="A60" s="39">
        <v>510</v>
      </c>
      <c r="B60" s="45" t="s">
        <v>146</v>
      </c>
      <c r="C60" s="46" t="s">
        <v>147</v>
      </c>
    </row>
    <row r="61" spans="1:4" ht="30" customHeight="1" x14ac:dyDescent="0.25">
      <c r="A61" s="39">
        <v>510</v>
      </c>
      <c r="B61" s="45" t="s">
        <v>148</v>
      </c>
      <c r="C61" s="46" t="s">
        <v>57</v>
      </c>
    </row>
    <row r="62" spans="1:4" ht="104.25" customHeight="1" x14ac:dyDescent="0.25">
      <c r="A62" s="39">
        <v>510</v>
      </c>
      <c r="B62" s="43" t="s">
        <v>149</v>
      </c>
      <c r="C62" s="44" t="s">
        <v>150</v>
      </c>
    </row>
    <row r="63" spans="1:4" ht="45" customHeight="1" x14ac:dyDescent="0.25">
      <c r="A63" s="39">
        <v>510</v>
      </c>
      <c r="B63" s="43" t="s">
        <v>151</v>
      </c>
      <c r="C63" s="44" t="s">
        <v>152</v>
      </c>
    </row>
    <row r="64" spans="1:4" ht="43.9" customHeight="1" x14ac:dyDescent="0.25">
      <c r="A64" s="39">
        <v>510</v>
      </c>
      <c r="B64" s="43" t="s">
        <v>153</v>
      </c>
      <c r="C64" s="44" t="s">
        <v>154</v>
      </c>
    </row>
    <row r="65" spans="1:3" ht="43.5" customHeight="1" x14ac:dyDescent="0.25">
      <c r="A65" s="39">
        <v>510</v>
      </c>
      <c r="B65" s="43" t="s">
        <v>155</v>
      </c>
      <c r="C65" s="44" t="s">
        <v>156</v>
      </c>
    </row>
  </sheetData>
  <mergeCells count="10">
    <mergeCell ref="A8:C8"/>
    <mergeCell ref="A9:C9"/>
    <mergeCell ref="A12:C12"/>
    <mergeCell ref="B13:C13"/>
    <mergeCell ref="A1:C1"/>
    <mergeCell ref="A2:C2"/>
    <mergeCell ref="A3:C3"/>
    <mergeCell ref="A4:C4"/>
    <mergeCell ref="A5:C5"/>
    <mergeCell ref="B6:C6"/>
  </mergeCells>
  <pageMargins left="0" right="0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1"/>
  <sheetViews>
    <sheetView topLeftCell="A463" workbookViewId="0">
      <selection activeCell="A3" sqref="A3:F3"/>
    </sheetView>
  </sheetViews>
  <sheetFormatPr defaultRowHeight="12.75" x14ac:dyDescent="0.2"/>
  <cols>
    <col min="1" max="1" width="50.85546875" style="57" customWidth="1"/>
    <col min="2" max="3" width="6.7109375" style="143" customWidth="1"/>
    <col min="4" max="4" width="12.85546875" style="143" customWidth="1"/>
    <col min="5" max="5" width="6" style="143" customWidth="1"/>
    <col min="6" max="6" width="14.140625" style="145" customWidth="1"/>
    <col min="7" max="248" width="9.140625" style="57"/>
    <col min="249" max="249" width="50.85546875" style="57" customWidth="1"/>
    <col min="250" max="251" width="6.7109375" style="57" customWidth="1"/>
    <col min="252" max="252" width="12.85546875" style="57" customWidth="1"/>
    <col min="253" max="253" width="6" style="57" customWidth="1"/>
    <col min="254" max="255" width="14.140625" style="57" customWidth="1"/>
    <col min="256" max="16384" width="9.140625" style="57"/>
  </cols>
  <sheetData>
    <row r="1" spans="1:256" x14ac:dyDescent="0.2">
      <c r="A1" s="296" t="s">
        <v>157</v>
      </c>
      <c r="B1" s="296"/>
      <c r="C1" s="296"/>
      <c r="D1" s="296"/>
      <c r="E1" s="296"/>
      <c r="F1" s="296"/>
    </row>
    <row r="2" spans="1:256" x14ac:dyDescent="0.2">
      <c r="A2" s="296" t="s">
        <v>158</v>
      </c>
      <c r="B2" s="296"/>
      <c r="C2" s="296"/>
      <c r="D2" s="296"/>
      <c r="E2" s="296"/>
      <c r="F2" s="296"/>
    </row>
    <row r="3" spans="1:256" x14ac:dyDescent="0.2">
      <c r="A3" s="296" t="s">
        <v>533</v>
      </c>
      <c r="B3" s="296"/>
      <c r="C3" s="296"/>
      <c r="D3" s="296"/>
      <c r="E3" s="296"/>
      <c r="F3" s="296"/>
    </row>
    <row r="4" spans="1:256" x14ac:dyDescent="0.2">
      <c r="A4" s="296" t="s">
        <v>159</v>
      </c>
      <c r="B4" s="296"/>
      <c r="C4" s="296"/>
      <c r="D4" s="296"/>
      <c r="E4" s="296"/>
      <c r="F4" s="296"/>
    </row>
    <row r="5" spans="1:256" x14ac:dyDescent="0.2">
      <c r="A5" s="296" t="s">
        <v>158</v>
      </c>
      <c r="B5" s="296"/>
      <c r="C5" s="296"/>
      <c r="D5" s="296"/>
      <c r="E5" s="296"/>
      <c r="F5" s="296"/>
    </row>
    <row r="6" spans="1:256" x14ac:dyDescent="0.2">
      <c r="A6" s="296" t="s">
        <v>160</v>
      </c>
      <c r="B6" s="296"/>
      <c r="C6" s="296"/>
      <c r="D6" s="296"/>
      <c r="E6" s="296"/>
      <c r="F6" s="296"/>
    </row>
    <row r="7" spans="1:256" x14ac:dyDescent="0.2">
      <c r="A7" s="153"/>
      <c r="B7" s="153"/>
      <c r="C7" s="153"/>
      <c r="D7" s="153"/>
      <c r="E7" s="153"/>
      <c r="F7" s="58"/>
    </row>
    <row r="8" spans="1:256" ht="48" customHeight="1" x14ac:dyDescent="0.3">
      <c r="A8" s="297" t="s">
        <v>161</v>
      </c>
      <c r="B8" s="297"/>
      <c r="C8" s="297"/>
      <c r="D8" s="297"/>
      <c r="E8" s="297"/>
      <c r="F8" s="297"/>
    </row>
    <row r="9" spans="1:256" ht="18.75" x14ac:dyDescent="0.3">
      <c r="A9" s="59"/>
      <c r="B9" s="59"/>
      <c r="C9" s="59"/>
      <c r="D9" s="59"/>
      <c r="E9" s="59"/>
      <c r="F9" s="60" t="s">
        <v>5</v>
      </c>
    </row>
    <row r="10" spans="1:256" x14ac:dyDescent="0.2">
      <c r="A10" s="298" t="s">
        <v>162</v>
      </c>
      <c r="B10" s="299" t="s">
        <v>163</v>
      </c>
      <c r="C10" s="299" t="s">
        <v>164</v>
      </c>
      <c r="D10" s="299" t="s">
        <v>165</v>
      </c>
      <c r="E10" s="299" t="s">
        <v>166</v>
      </c>
      <c r="F10" s="300" t="s">
        <v>167</v>
      </c>
    </row>
    <row r="11" spans="1:256" x14ac:dyDescent="0.2">
      <c r="A11" s="298"/>
      <c r="B11" s="299"/>
      <c r="C11" s="299"/>
      <c r="D11" s="299"/>
      <c r="E11" s="299"/>
      <c r="F11" s="300"/>
    </row>
    <row r="12" spans="1:256" x14ac:dyDescent="0.2">
      <c r="A12" s="151">
        <v>1</v>
      </c>
      <c r="B12" s="152" t="s">
        <v>168</v>
      </c>
      <c r="C12" s="152" t="s">
        <v>169</v>
      </c>
      <c r="D12" s="152" t="s">
        <v>170</v>
      </c>
      <c r="E12" s="152" t="s">
        <v>171</v>
      </c>
      <c r="F12" s="61">
        <v>6</v>
      </c>
    </row>
    <row r="13" spans="1:256" ht="15.75" x14ac:dyDescent="0.25">
      <c r="A13" s="62" t="s">
        <v>172</v>
      </c>
      <c r="B13" s="63" t="s">
        <v>173</v>
      </c>
      <c r="C13" s="63"/>
      <c r="D13" s="63"/>
      <c r="E13" s="63"/>
      <c r="F13" s="64">
        <f>SUM(F14+F18+F23+F37+F41+F34)</f>
        <v>112856.96000000001</v>
      </c>
    </row>
    <row r="14" spans="1:256" ht="28.5" x14ac:dyDescent="0.2">
      <c r="A14" s="65" t="s">
        <v>174</v>
      </c>
      <c r="B14" s="66" t="s">
        <v>173</v>
      </c>
      <c r="C14" s="66" t="s">
        <v>175</v>
      </c>
      <c r="D14" s="66"/>
      <c r="E14" s="66"/>
      <c r="F14" s="67">
        <f>SUM(F17)</f>
        <v>1946.78</v>
      </c>
    </row>
    <row r="15" spans="1:256" ht="16.5" customHeight="1" x14ac:dyDescent="0.25">
      <c r="A15" s="68" t="s">
        <v>176</v>
      </c>
      <c r="B15" s="69" t="s">
        <v>173</v>
      </c>
      <c r="C15" s="69" t="s">
        <v>175</v>
      </c>
      <c r="D15" s="69" t="s">
        <v>177</v>
      </c>
      <c r="E15" s="69"/>
      <c r="F15" s="70">
        <f>SUM(F17)</f>
        <v>1946.78</v>
      </c>
    </row>
    <row r="16" spans="1:256" ht="25.5" x14ac:dyDescent="0.2">
      <c r="A16" s="71" t="s">
        <v>178</v>
      </c>
      <c r="B16" s="72" t="s">
        <v>173</v>
      </c>
      <c r="C16" s="72" t="s">
        <v>175</v>
      </c>
      <c r="D16" s="72" t="s">
        <v>177</v>
      </c>
      <c r="E16" s="72"/>
      <c r="F16" s="73">
        <f>SUM(F17)</f>
        <v>1946.78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50.25" customHeight="1" x14ac:dyDescent="0.2">
      <c r="A17" s="75" t="s">
        <v>179</v>
      </c>
      <c r="B17" s="76" t="s">
        <v>173</v>
      </c>
      <c r="C17" s="76" t="s">
        <v>175</v>
      </c>
      <c r="D17" s="76" t="s">
        <v>177</v>
      </c>
      <c r="E17" s="76" t="s">
        <v>180</v>
      </c>
      <c r="F17" s="77">
        <v>1946.78</v>
      </c>
    </row>
    <row r="18" spans="1:256" ht="28.5" x14ac:dyDescent="0.2">
      <c r="A18" s="65" t="s">
        <v>181</v>
      </c>
      <c r="B18" s="66" t="s">
        <v>173</v>
      </c>
      <c r="C18" s="66" t="s">
        <v>182</v>
      </c>
      <c r="D18" s="66"/>
      <c r="E18" s="66"/>
      <c r="F18" s="67">
        <f>SUM(F19)</f>
        <v>5196.29</v>
      </c>
    </row>
    <row r="19" spans="1:256" ht="18" customHeight="1" x14ac:dyDescent="0.25">
      <c r="A19" s="68" t="s">
        <v>176</v>
      </c>
      <c r="B19" s="69" t="s">
        <v>173</v>
      </c>
      <c r="C19" s="69" t="s">
        <v>182</v>
      </c>
      <c r="D19" s="69" t="s">
        <v>183</v>
      </c>
      <c r="E19" s="69"/>
      <c r="F19" s="70">
        <f>SUM(F20)</f>
        <v>5196.29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x14ac:dyDescent="0.2">
      <c r="A20" s="75" t="s">
        <v>184</v>
      </c>
      <c r="B20" s="76" t="s">
        <v>173</v>
      </c>
      <c r="C20" s="76" t="s">
        <v>182</v>
      </c>
      <c r="D20" s="76" t="s">
        <v>183</v>
      </c>
      <c r="E20" s="76"/>
      <c r="F20" s="77">
        <f>SUM(F21+F22)</f>
        <v>5196.29</v>
      </c>
    </row>
    <row r="21" spans="1:256" ht="51.75" customHeight="1" x14ac:dyDescent="0.2">
      <c r="A21" s="71" t="s">
        <v>179</v>
      </c>
      <c r="B21" s="72" t="s">
        <v>173</v>
      </c>
      <c r="C21" s="72" t="s">
        <v>182</v>
      </c>
      <c r="D21" s="72" t="s">
        <v>183</v>
      </c>
      <c r="E21" s="72" t="s">
        <v>180</v>
      </c>
      <c r="F21" s="73">
        <v>4490.96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ht="25.5" x14ac:dyDescent="0.2">
      <c r="A22" s="71" t="s">
        <v>185</v>
      </c>
      <c r="B22" s="72" t="s">
        <v>173</v>
      </c>
      <c r="C22" s="72" t="s">
        <v>182</v>
      </c>
      <c r="D22" s="72" t="s">
        <v>183</v>
      </c>
      <c r="E22" s="72" t="s">
        <v>186</v>
      </c>
      <c r="F22" s="73">
        <v>705.33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ht="14.25" x14ac:dyDescent="0.2">
      <c r="A23" s="65" t="s">
        <v>187</v>
      </c>
      <c r="B23" s="79" t="s">
        <v>173</v>
      </c>
      <c r="C23" s="79" t="s">
        <v>188</v>
      </c>
      <c r="D23" s="79"/>
      <c r="E23" s="79"/>
      <c r="F23" s="80">
        <f>SUM(F26+F24)</f>
        <v>73794.899999999994</v>
      </c>
    </row>
    <row r="24" spans="1:256" ht="29.25" customHeight="1" x14ac:dyDescent="0.25">
      <c r="A24" s="68" t="s">
        <v>189</v>
      </c>
      <c r="B24" s="81" t="s">
        <v>173</v>
      </c>
      <c r="C24" s="82" t="s">
        <v>188</v>
      </c>
      <c r="D24" s="69" t="s">
        <v>190</v>
      </c>
      <c r="E24" s="82"/>
      <c r="F24" s="70">
        <f>SUM(F25)</f>
        <v>2396.37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51.75" customHeight="1" x14ac:dyDescent="0.2">
      <c r="A25" s="71" t="s">
        <v>179</v>
      </c>
      <c r="B25" s="72" t="s">
        <v>173</v>
      </c>
      <c r="C25" s="72" t="s">
        <v>188</v>
      </c>
      <c r="D25" s="72" t="s">
        <v>190</v>
      </c>
      <c r="E25" s="72" t="s">
        <v>180</v>
      </c>
      <c r="F25" s="73">
        <v>2396.37</v>
      </c>
    </row>
    <row r="26" spans="1:256" ht="18" customHeight="1" x14ac:dyDescent="0.25">
      <c r="A26" s="68" t="s">
        <v>176</v>
      </c>
      <c r="B26" s="69" t="s">
        <v>173</v>
      </c>
      <c r="C26" s="69" t="s">
        <v>188</v>
      </c>
      <c r="D26" s="69"/>
      <c r="E26" s="69"/>
      <c r="F26" s="70">
        <f>SUM(F29+F27)</f>
        <v>71398.53</v>
      </c>
    </row>
    <row r="27" spans="1:256" x14ac:dyDescent="0.2">
      <c r="A27" s="71" t="s">
        <v>191</v>
      </c>
      <c r="B27" s="72" t="s">
        <v>173</v>
      </c>
      <c r="C27" s="72" t="s">
        <v>188</v>
      </c>
      <c r="D27" s="72" t="s">
        <v>421</v>
      </c>
      <c r="E27" s="72"/>
      <c r="F27" s="73">
        <f>SUM(F28)</f>
        <v>7069.99</v>
      </c>
    </row>
    <row r="28" spans="1:256" ht="53.25" customHeight="1" x14ac:dyDescent="0.2">
      <c r="A28" s="75" t="s">
        <v>179</v>
      </c>
      <c r="B28" s="76" t="s">
        <v>173</v>
      </c>
      <c r="C28" s="76" t="s">
        <v>188</v>
      </c>
      <c r="D28" s="76" t="s">
        <v>421</v>
      </c>
      <c r="E28" s="76" t="s">
        <v>180</v>
      </c>
      <c r="F28" s="77">
        <v>7069.99</v>
      </c>
    </row>
    <row r="29" spans="1:256" x14ac:dyDescent="0.2">
      <c r="A29" s="71" t="s">
        <v>184</v>
      </c>
      <c r="B29" s="72" t="s">
        <v>173</v>
      </c>
      <c r="C29" s="72" t="s">
        <v>188</v>
      </c>
      <c r="D29" s="72" t="s">
        <v>183</v>
      </c>
      <c r="E29" s="72"/>
      <c r="F29" s="73">
        <f>SUM(F30+F31+F33+F32)</f>
        <v>64328.54</v>
      </c>
    </row>
    <row r="30" spans="1:256" ht="51.75" customHeight="1" x14ac:dyDescent="0.2">
      <c r="A30" s="75" t="s">
        <v>179</v>
      </c>
      <c r="B30" s="76" t="s">
        <v>173</v>
      </c>
      <c r="C30" s="76" t="s">
        <v>188</v>
      </c>
      <c r="D30" s="76" t="s">
        <v>183</v>
      </c>
      <c r="E30" s="76" t="s">
        <v>180</v>
      </c>
      <c r="F30" s="77">
        <v>55989.58</v>
      </c>
    </row>
    <row r="31" spans="1:256" ht="25.5" x14ac:dyDescent="0.2">
      <c r="A31" s="75" t="s">
        <v>192</v>
      </c>
      <c r="B31" s="76" t="s">
        <v>173</v>
      </c>
      <c r="C31" s="76" t="s">
        <v>188</v>
      </c>
      <c r="D31" s="76" t="s">
        <v>183</v>
      </c>
      <c r="E31" s="76" t="s">
        <v>186</v>
      </c>
      <c r="F31" s="77">
        <v>8182.96</v>
      </c>
    </row>
    <row r="32" spans="1:256" x14ac:dyDescent="0.2">
      <c r="A32" s="75" t="s">
        <v>193</v>
      </c>
      <c r="B32" s="76" t="s">
        <v>173</v>
      </c>
      <c r="C32" s="83" t="s">
        <v>188</v>
      </c>
      <c r="D32" s="76" t="s">
        <v>183</v>
      </c>
      <c r="E32" s="83" t="s">
        <v>194</v>
      </c>
      <c r="F32" s="77">
        <v>96</v>
      </c>
    </row>
    <row r="33" spans="1:256" x14ac:dyDescent="0.2">
      <c r="A33" s="75" t="s">
        <v>195</v>
      </c>
      <c r="B33" s="84" t="s">
        <v>173</v>
      </c>
      <c r="C33" s="85" t="s">
        <v>188</v>
      </c>
      <c r="D33" s="76" t="s">
        <v>183</v>
      </c>
      <c r="E33" s="85" t="s">
        <v>196</v>
      </c>
      <c r="F33" s="73">
        <v>60</v>
      </c>
    </row>
    <row r="34" spans="1:256" ht="15" x14ac:dyDescent="0.25">
      <c r="A34" s="65" t="s">
        <v>197</v>
      </c>
      <c r="B34" s="63" t="s">
        <v>173</v>
      </c>
      <c r="C34" s="86" t="s">
        <v>198</v>
      </c>
      <c r="D34" s="86"/>
      <c r="E34" s="86"/>
      <c r="F34" s="64">
        <f>SUM(F35)</f>
        <v>16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ht="54" x14ac:dyDescent="0.25">
      <c r="A35" s="68" t="s">
        <v>199</v>
      </c>
      <c r="B35" s="69" t="s">
        <v>173</v>
      </c>
      <c r="C35" s="69" t="s">
        <v>198</v>
      </c>
      <c r="D35" s="69" t="s">
        <v>200</v>
      </c>
      <c r="E35" s="69"/>
      <c r="F35" s="70">
        <f>SUM(F36)</f>
        <v>16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26.25" x14ac:dyDescent="0.25">
      <c r="A36" s="71" t="s">
        <v>201</v>
      </c>
      <c r="B36" s="72" t="s">
        <v>173</v>
      </c>
      <c r="C36" s="72" t="s">
        <v>198</v>
      </c>
      <c r="D36" s="72" t="s">
        <v>200</v>
      </c>
      <c r="E36" s="72" t="s">
        <v>186</v>
      </c>
      <c r="F36" s="73">
        <v>16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14.25" x14ac:dyDescent="0.2">
      <c r="A37" s="65" t="s">
        <v>202</v>
      </c>
      <c r="B37" s="63" t="s">
        <v>173</v>
      </c>
      <c r="C37" s="63" t="s">
        <v>203</v>
      </c>
      <c r="D37" s="63"/>
      <c r="E37" s="63"/>
      <c r="F37" s="64">
        <f>SUM(F38)</f>
        <v>938.47</v>
      </c>
    </row>
    <row r="38" spans="1:256" ht="13.5" x14ac:dyDescent="0.25">
      <c r="A38" s="68" t="s">
        <v>202</v>
      </c>
      <c r="B38" s="81" t="s">
        <v>173</v>
      </c>
      <c r="C38" s="81" t="s">
        <v>203</v>
      </c>
      <c r="D38" s="81" t="s">
        <v>204</v>
      </c>
      <c r="E38" s="81"/>
      <c r="F38" s="70">
        <f>SUM(F39)</f>
        <v>938.47</v>
      </c>
    </row>
    <row r="39" spans="1:256" ht="25.5" x14ac:dyDescent="0.2">
      <c r="A39" s="71" t="s">
        <v>205</v>
      </c>
      <c r="B39" s="88" t="s">
        <v>173</v>
      </c>
      <c r="C39" s="88" t="s">
        <v>203</v>
      </c>
      <c r="D39" s="88" t="s">
        <v>204</v>
      </c>
      <c r="E39" s="88"/>
      <c r="F39" s="73">
        <f>SUM(F40)</f>
        <v>938.47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x14ac:dyDescent="0.2">
      <c r="A40" s="75" t="s">
        <v>195</v>
      </c>
      <c r="B40" s="84" t="s">
        <v>173</v>
      </c>
      <c r="C40" s="84" t="s">
        <v>203</v>
      </c>
      <c r="D40" s="84" t="s">
        <v>204</v>
      </c>
      <c r="E40" s="84" t="s">
        <v>196</v>
      </c>
      <c r="F40" s="77">
        <v>938.47</v>
      </c>
    </row>
    <row r="41" spans="1:256" ht="14.25" x14ac:dyDescent="0.2">
      <c r="A41" s="65" t="s">
        <v>206</v>
      </c>
      <c r="B41" s="63" t="s">
        <v>173</v>
      </c>
      <c r="C41" s="63" t="s">
        <v>207</v>
      </c>
      <c r="D41" s="63"/>
      <c r="E41" s="63"/>
      <c r="F41" s="64">
        <f>SUM(F42+F54+F67+F47+F59)</f>
        <v>30964.52</v>
      </c>
    </row>
    <row r="42" spans="1:256" ht="20.25" customHeight="1" x14ac:dyDescent="0.25">
      <c r="A42" s="68" t="s">
        <v>176</v>
      </c>
      <c r="B42" s="69" t="s">
        <v>173</v>
      </c>
      <c r="C42" s="69" t="s">
        <v>207</v>
      </c>
      <c r="D42" s="69" t="s">
        <v>208</v>
      </c>
      <c r="E42" s="69"/>
      <c r="F42" s="70">
        <f>SUM(F43)</f>
        <v>1696.3</v>
      </c>
    </row>
    <row r="43" spans="1:256" ht="18" customHeight="1" x14ac:dyDescent="0.2">
      <c r="A43" s="75" t="s">
        <v>209</v>
      </c>
      <c r="B43" s="76" t="s">
        <v>210</v>
      </c>
      <c r="C43" s="76" t="s">
        <v>207</v>
      </c>
      <c r="D43" s="76" t="s">
        <v>208</v>
      </c>
      <c r="E43" s="76"/>
      <c r="F43" s="77">
        <f>SUM(F44+F45+F46)</f>
        <v>1696.3</v>
      </c>
    </row>
    <row r="44" spans="1:256" ht="51.75" customHeight="1" x14ac:dyDescent="0.2">
      <c r="A44" s="71" t="s">
        <v>179</v>
      </c>
      <c r="B44" s="72" t="s">
        <v>173</v>
      </c>
      <c r="C44" s="72" t="s">
        <v>207</v>
      </c>
      <c r="D44" s="72" t="s">
        <v>208</v>
      </c>
      <c r="E44" s="72" t="s">
        <v>180</v>
      </c>
      <c r="F44" s="73">
        <v>1188.3</v>
      </c>
    </row>
    <row r="45" spans="1:256" ht="25.5" x14ac:dyDescent="0.2">
      <c r="A45" s="71" t="s">
        <v>192</v>
      </c>
      <c r="B45" s="72" t="s">
        <v>173</v>
      </c>
      <c r="C45" s="72" t="s">
        <v>207</v>
      </c>
      <c r="D45" s="72" t="s">
        <v>208</v>
      </c>
      <c r="E45" s="72" t="s">
        <v>186</v>
      </c>
      <c r="F45" s="73">
        <v>428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ht="52.5" customHeight="1" x14ac:dyDescent="0.2">
      <c r="A46" s="71" t="s">
        <v>179</v>
      </c>
      <c r="B46" s="72" t="s">
        <v>173</v>
      </c>
      <c r="C46" s="72" t="s">
        <v>207</v>
      </c>
      <c r="D46" s="72" t="s">
        <v>422</v>
      </c>
      <c r="E46" s="72" t="s">
        <v>180</v>
      </c>
      <c r="F46" s="73">
        <v>80</v>
      </c>
    </row>
    <row r="47" spans="1:256" ht="25.5" x14ac:dyDescent="0.2">
      <c r="A47" s="89" t="s">
        <v>211</v>
      </c>
      <c r="B47" s="90" t="s">
        <v>173</v>
      </c>
      <c r="C47" s="90" t="s">
        <v>207</v>
      </c>
      <c r="D47" s="90" t="s">
        <v>212</v>
      </c>
      <c r="E47" s="90"/>
      <c r="F47" s="67">
        <f>SUM(F48+F52)</f>
        <v>886.22</v>
      </c>
    </row>
    <row r="48" spans="1:256" ht="38.25" x14ac:dyDescent="0.2">
      <c r="A48" s="75" t="s">
        <v>213</v>
      </c>
      <c r="B48" s="84" t="s">
        <v>173</v>
      </c>
      <c r="C48" s="84" t="s">
        <v>207</v>
      </c>
      <c r="D48" s="84" t="s">
        <v>212</v>
      </c>
      <c r="E48" s="84"/>
      <c r="F48" s="77">
        <f>SUM(F49+F51+F50)</f>
        <v>886</v>
      </c>
    </row>
    <row r="49" spans="1:256" ht="51" customHeight="1" x14ac:dyDescent="0.2">
      <c r="A49" s="71" t="s">
        <v>179</v>
      </c>
      <c r="B49" s="72" t="s">
        <v>173</v>
      </c>
      <c r="C49" s="72" t="s">
        <v>207</v>
      </c>
      <c r="D49" s="88" t="s">
        <v>212</v>
      </c>
      <c r="E49" s="72" t="s">
        <v>180</v>
      </c>
      <c r="F49" s="73">
        <v>571.1</v>
      </c>
    </row>
    <row r="50" spans="1:256" ht="52.5" customHeight="1" x14ac:dyDescent="0.2">
      <c r="A50" s="71" t="s">
        <v>179</v>
      </c>
      <c r="B50" s="76" t="s">
        <v>173</v>
      </c>
      <c r="C50" s="76" t="s">
        <v>207</v>
      </c>
      <c r="D50" s="88" t="s">
        <v>423</v>
      </c>
      <c r="E50" s="72" t="s">
        <v>180</v>
      </c>
      <c r="F50" s="73">
        <v>178.4</v>
      </c>
    </row>
    <row r="51" spans="1:256" ht="25.5" x14ac:dyDescent="0.2">
      <c r="A51" s="71" t="s">
        <v>192</v>
      </c>
      <c r="B51" s="72" t="s">
        <v>173</v>
      </c>
      <c r="C51" s="72" t="s">
        <v>207</v>
      </c>
      <c r="D51" s="88" t="s">
        <v>212</v>
      </c>
      <c r="E51" s="72" t="s">
        <v>186</v>
      </c>
      <c r="F51" s="73">
        <v>136.5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</row>
    <row r="52" spans="1:256" ht="51" x14ac:dyDescent="0.2">
      <c r="A52" s="75" t="s">
        <v>214</v>
      </c>
      <c r="B52" s="76" t="s">
        <v>173</v>
      </c>
      <c r="C52" s="76" t="s">
        <v>207</v>
      </c>
      <c r="D52" s="76" t="s">
        <v>215</v>
      </c>
      <c r="E52" s="76"/>
      <c r="F52" s="77">
        <f>SUM(F53)</f>
        <v>0.22</v>
      </c>
    </row>
    <row r="53" spans="1:256" ht="50.25" customHeight="1" x14ac:dyDescent="0.2">
      <c r="A53" s="71" t="s">
        <v>179</v>
      </c>
      <c r="B53" s="72" t="s">
        <v>173</v>
      </c>
      <c r="C53" s="72" t="s">
        <v>207</v>
      </c>
      <c r="D53" s="72" t="s">
        <v>215</v>
      </c>
      <c r="E53" s="72" t="s">
        <v>180</v>
      </c>
      <c r="F53" s="73">
        <v>0.22</v>
      </c>
    </row>
    <row r="54" spans="1:256" ht="27" x14ac:dyDescent="0.25">
      <c r="A54" s="68" t="s">
        <v>216</v>
      </c>
      <c r="B54" s="69" t="s">
        <v>173</v>
      </c>
      <c r="C54" s="69" t="s">
        <v>207</v>
      </c>
      <c r="D54" s="69" t="s">
        <v>217</v>
      </c>
      <c r="E54" s="69"/>
      <c r="F54" s="70">
        <f>SUM(F55)</f>
        <v>7214</v>
      </c>
    </row>
    <row r="55" spans="1:256" x14ac:dyDescent="0.2">
      <c r="A55" s="71" t="s">
        <v>218</v>
      </c>
      <c r="B55" s="72" t="s">
        <v>173</v>
      </c>
      <c r="C55" s="72" t="s">
        <v>207</v>
      </c>
      <c r="D55" s="72" t="s">
        <v>217</v>
      </c>
      <c r="E55" s="72"/>
      <c r="F55" s="73">
        <f>SUM(F56+F58+F57)</f>
        <v>7214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256" ht="25.5" x14ac:dyDescent="0.2">
      <c r="A56" s="71" t="s">
        <v>192</v>
      </c>
      <c r="B56" s="72" t="s">
        <v>173</v>
      </c>
      <c r="C56" s="72" t="s">
        <v>207</v>
      </c>
      <c r="D56" s="72" t="s">
        <v>219</v>
      </c>
      <c r="E56" s="72" t="s">
        <v>186</v>
      </c>
      <c r="F56" s="73">
        <v>3763.5</v>
      </c>
    </row>
    <row r="57" spans="1:256" x14ac:dyDescent="0.2">
      <c r="A57" s="71" t="s">
        <v>195</v>
      </c>
      <c r="B57" s="72" t="s">
        <v>173</v>
      </c>
      <c r="C57" s="72" t="s">
        <v>207</v>
      </c>
      <c r="D57" s="72" t="s">
        <v>219</v>
      </c>
      <c r="E57" s="72" t="s">
        <v>196</v>
      </c>
      <c r="F57" s="73">
        <v>200.5</v>
      </c>
    </row>
    <row r="58" spans="1:256" x14ac:dyDescent="0.2">
      <c r="A58" s="75" t="s">
        <v>195</v>
      </c>
      <c r="B58" s="76" t="s">
        <v>173</v>
      </c>
      <c r="C58" s="76" t="s">
        <v>207</v>
      </c>
      <c r="D58" s="76" t="s">
        <v>220</v>
      </c>
      <c r="E58" s="76" t="s">
        <v>196</v>
      </c>
      <c r="F58" s="77">
        <v>3250</v>
      </c>
    </row>
    <row r="59" spans="1:256" ht="26.25" x14ac:dyDescent="0.25">
      <c r="A59" s="89" t="s">
        <v>221</v>
      </c>
      <c r="B59" s="90" t="s">
        <v>173</v>
      </c>
      <c r="C59" s="90" t="s">
        <v>207</v>
      </c>
      <c r="D59" s="90"/>
      <c r="E59" s="90"/>
      <c r="F59" s="67">
        <f>SUM(F60)</f>
        <v>10806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51" x14ac:dyDescent="0.2">
      <c r="A60" s="75" t="s">
        <v>222</v>
      </c>
      <c r="B60" s="84" t="s">
        <v>173</v>
      </c>
      <c r="C60" s="84" t="s">
        <v>207</v>
      </c>
      <c r="D60" s="84"/>
      <c r="E60" s="84"/>
      <c r="F60" s="73">
        <f>SUM(F61+F63)</f>
        <v>10806</v>
      </c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</row>
    <row r="61" spans="1:256" ht="25.5" x14ac:dyDescent="0.2">
      <c r="A61" s="75" t="s">
        <v>223</v>
      </c>
      <c r="B61" s="84" t="s">
        <v>173</v>
      </c>
      <c r="C61" s="84" t="s">
        <v>207</v>
      </c>
      <c r="D61" s="84" t="s">
        <v>224</v>
      </c>
      <c r="E61" s="84"/>
      <c r="F61" s="77">
        <f>SUM(F62)</f>
        <v>5403</v>
      </c>
    </row>
    <row r="62" spans="1:256" ht="51" customHeight="1" x14ac:dyDescent="0.25">
      <c r="A62" s="71" t="s">
        <v>179</v>
      </c>
      <c r="B62" s="88" t="s">
        <v>173</v>
      </c>
      <c r="C62" s="88" t="s">
        <v>207</v>
      </c>
      <c r="D62" s="88" t="s">
        <v>224</v>
      </c>
      <c r="E62" s="88" t="s">
        <v>180</v>
      </c>
      <c r="F62" s="73">
        <v>5403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25.5" x14ac:dyDescent="0.2">
      <c r="A63" s="75" t="s">
        <v>223</v>
      </c>
      <c r="B63" s="84" t="s">
        <v>173</v>
      </c>
      <c r="C63" s="84" t="s">
        <v>207</v>
      </c>
      <c r="D63" s="84" t="s">
        <v>225</v>
      </c>
      <c r="E63" s="84"/>
      <c r="F63" s="77">
        <f>SUM(F64+F65+F66)</f>
        <v>5403</v>
      </c>
    </row>
    <row r="64" spans="1:256" ht="51" customHeight="1" x14ac:dyDescent="0.2">
      <c r="A64" s="71" t="s">
        <v>179</v>
      </c>
      <c r="B64" s="72" t="s">
        <v>173</v>
      </c>
      <c r="C64" s="72" t="s">
        <v>207</v>
      </c>
      <c r="D64" s="88" t="s">
        <v>225</v>
      </c>
      <c r="E64" s="72" t="s">
        <v>180</v>
      </c>
      <c r="F64" s="73">
        <v>3887.7</v>
      </c>
    </row>
    <row r="65" spans="1:256" ht="25.5" x14ac:dyDescent="0.2">
      <c r="A65" s="71" t="s">
        <v>192</v>
      </c>
      <c r="B65" s="72" t="s">
        <v>173</v>
      </c>
      <c r="C65" s="72" t="s">
        <v>207</v>
      </c>
      <c r="D65" s="88" t="s">
        <v>225</v>
      </c>
      <c r="E65" s="72" t="s">
        <v>186</v>
      </c>
      <c r="F65" s="73">
        <v>1514.7</v>
      </c>
    </row>
    <row r="66" spans="1:256" x14ac:dyDescent="0.2">
      <c r="A66" s="71" t="s">
        <v>195</v>
      </c>
      <c r="B66" s="72" t="s">
        <v>173</v>
      </c>
      <c r="C66" s="72" t="s">
        <v>207</v>
      </c>
      <c r="D66" s="88" t="s">
        <v>225</v>
      </c>
      <c r="E66" s="72" t="s">
        <v>196</v>
      </c>
      <c r="F66" s="73">
        <v>0.6</v>
      </c>
    </row>
    <row r="67" spans="1:256" ht="13.5" x14ac:dyDescent="0.25">
      <c r="A67" s="68" t="s">
        <v>226</v>
      </c>
      <c r="B67" s="81" t="s">
        <v>173</v>
      </c>
      <c r="C67" s="81" t="s">
        <v>207</v>
      </c>
      <c r="D67" s="81" t="s">
        <v>227</v>
      </c>
      <c r="E67" s="69"/>
      <c r="F67" s="70">
        <f>SUM(F68+F70+F75)</f>
        <v>10362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25.5" x14ac:dyDescent="0.2">
      <c r="A68" s="75" t="s">
        <v>228</v>
      </c>
      <c r="B68" s="84" t="s">
        <v>173</v>
      </c>
      <c r="C68" s="84" t="s">
        <v>207</v>
      </c>
      <c r="D68" s="84" t="s">
        <v>229</v>
      </c>
      <c r="E68" s="84"/>
      <c r="F68" s="77">
        <f>SUM(F69)</f>
        <v>92</v>
      </c>
    </row>
    <row r="69" spans="1:256" ht="25.5" x14ac:dyDescent="0.2">
      <c r="A69" s="71" t="s">
        <v>192</v>
      </c>
      <c r="B69" s="88" t="s">
        <v>173</v>
      </c>
      <c r="C69" s="88" t="s">
        <v>207</v>
      </c>
      <c r="D69" s="88" t="s">
        <v>229</v>
      </c>
      <c r="E69" s="88" t="s">
        <v>186</v>
      </c>
      <c r="F69" s="73">
        <v>92</v>
      </c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  <c r="IV69" s="74"/>
    </row>
    <row r="70" spans="1:256" ht="38.25" x14ac:dyDescent="0.2">
      <c r="A70" s="91" t="s">
        <v>230</v>
      </c>
      <c r="B70" s="84" t="s">
        <v>173</v>
      </c>
      <c r="C70" s="84" t="s">
        <v>231</v>
      </c>
      <c r="D70" s="84" t="s">
        <v>232</v>
      </c>
      <c r="E70" s="84"/>
      <c r="F70" s="77">
        <f>SUM(F71+F74+F73+F72)</f>
        <v>10050</v>
      </c>
    </row>
    <row r="71" spans="1:256" ht="25.5" x14ac:dyDescent="0.2">
      <c r="A71" s="71" t="s">
        <v>192</v>
      </c>
      <c r="B71" s="88" t="s">
        <v>173</v>
      </c>
      <c r="C71" s="88" t="s">
        <v>207</v>
      </c>
      <c r="D71" s="88" t="s">
        <v>232</v>
      </c>
      <c r="E71" s="88" t="s">
        <v>186</v>
      </c>
      <c r="F71" s="73">
        <v>5850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</row>
    <row r="72" spans="1:256" ht="25.5" x14ac:dyDescent="0.2">
      <c r="A72" s="71" t="s">
        <v>233</v>
      </c>
      <c r="B72" s="88" t="s">
        <v>173</v>
      </c>
      <c r="C72" s="88" t="s">
        <v>207</v>
      </c>
      <c r="D72" s="88" t="s">
        <v>232</v>
      </c>
      <c r="E72" s="88" t="s">
        <v>234</v>
      </c>
      <c r="F72" s="73">
        <v>2700</v>
      </c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  <c r="IU72" s="74"/>
      <c r="IV72" s="74"/>
    </row>
    <row r="73" spans="1:256" ht="25.5" x14ac:dyDescent="0.2">
      <c r="A73" s="71" t="s">
        <v>235</v>
      </c>
      <c r="B73" s="88" t="s">
        <v>173</v>
      </c>
      <c r="C73" s="88" t="s">
        <v>207</v>
      </c>
      <c r="D73" s="88" t="s">
        <v>232</v>
      </c>
      <c r="E73" s="88" t="s">
        <v>236</v>
      </c>
      <c r="F73" s="73">
        <v>500</v>
      </c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4"/>
      <c r="IT73" s="74"/>
      <c r="IU73" s="74"/>
      <c r="IV73" s="74"/>
    </row>
    <row r="74" spans="1:256" x14ac:dyDescent="0.2">
      <c r="A74" s="71" t="s">
        <v>195</v>
      </c>
      <c r="B74" s="88" t="s">
        <v>173</v>
      </c>
      <c r="C74" s="88" t="s">
        <v>207</v>
      </c>
      <c r="D74" s="88" t="s">
        <v>232</v>
      </c>
      <c r="E74" s="88" t="s">
        <v>196</v>
      </c>
      <c r="F74" s="73">
        <v>1000</v>
      </c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  <c r="IR74" s="74"/>
      <c r="IS74" s="74"/>
      <c r="IT74" s="74"/>
      <c r="IU74" s="74"/>
      <c r="IV74" s="74"/>
    </row>
    <row r="75" spans="1:256" ht="39.75" customHeight="1" x14ac:dyDescent="0.2">
      <c r="A75" s="75" t="s">
        <v>237</v>
      </c>
      <c r="B75" s="84" t="s">
        <v>173</v>
      </c>
      <c r="C75" s="84" t="s">
        <v>207</v>
      </c>
      <c r="D75" s="84" t="s">
        <v>238</v>
      </c>
      <c r="E75" s="84"/>
      <c r="F75" s="77">
        <f>SUM(F76)</f>
        <v>220</v>
      </c>
    </row>
    <row r="76" spans="1:256" ht="25.5" x14ac:dyDescent="0.2">
      <c r="A76" s="71" t="s">
        <v>192</v>
      </c>
      <c r="B76" s="88" t="s">
        <v>173</v>
      </c>
      <c r="C76" s="88" t="s">
        <v>207</v>
      </c>
      <c r="D76" s="88" t="s">
        <v>238</v>
      </c>
      <c r="E76" s="88" t="s">
        <v>186</v>
      </c>
      <c r="F76" s="73">
        <v>220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  <c r="IR76" s="74"/>
      <c r="IS76" s="74"/>
      <c r="IT76" s="74"/>
      <c r="IU76" s="74"/>
      <c r="IV76" s="74"/>
    </row>
    <row r="77" spans="1:256" ht="15.75" x14ac:dyDescent="0.25">
      <c r="A77" s="62" t="s">
        <v>239</v>
      </c>
      <c r="B77" s="92" t="s">
        <v>175</v>
      </c>
      <c r="C77" s="92"/>
      <c r="D77" s="92"/>
      <c r="E77" s="92"/>
      <c r="F77" s="93">
        <f>SUM(F78)</f>
        <v>35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</row>
    <row r="78" spans="1:256" ht="13.5" x14ac:dyDescent="0.25">
      <c r="A78" s="68" t="s">
        <v>240</v>
      </c>
      <c r="B78" s="81" t="s">
        <v>175</v>
      </c>
      <c r="C78" s="81" t="s">
        <v>188</v>
      </c>
      <c r="D78" s="81"/>
      <c r="E78" s="81"/>
      <c r="F78" s="70">
        <f>SUM(F79)</f>
        <v>35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26.25" x14ac:dyDescent="0.25">
      <c r="A79" s="75" t="s">
        <v>228</v>
      </c>
      <c r="B79" s="81" t="s">
        <v>175</v>
      </c>
      <c r="C79" s="81" t="s">
        <v>188</v>
      </c>
      <c r="D79" s="81" t="s">
        <v>229</v>
      </c>
      <c r="E79" s="81"/>
      <c r="F79" s="70">
        <f>SUM(F80)</f>
        <v>35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25.5" x14ac:dyDescent="0.2">
      <c r="A80" s="75" t="s">
        <v>192</v>
      </c>
      <c r="B80" s="88" t="s">
        <v>175</v>
      </c>
      <c r="C80" s="88" t="s">
        <v>188</v>
      </c>
      <c r="D80" s="88" t="s">
        <v>229</v>
      </c>
      <c r="E80" s="88" t="s">
        <v>186</v>
      </c>
      <c r="F80" s="73">
        <v>35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/>
      <c r="HX80" s="74"/>
      <c r="HY80" s="74"/>
      <c r="HZ80" s="74"/>
      <c r="IA80" s="74"/>
      <c r="IB80" s="74"/>
      <c r="IC80" s="74"/>
      <c r="ID80" s="74"/>
      <c r="IE80" s="74"/>
      <c r="IF80" s="74"/>
      <c r="IG80" s="74"/>
      <c r="IH80" s="74"/>
      <c r="II80" s="74"/>
      <c r="IJ80" s="74"/>
      <c r="IK80" s="74"/>
      <c r="IL80" s="74"/>
      <c r="IM80" s="74"/>
      <c r="IN80" s="74"/>
      <c r="IO80" s="74"/>
      <c r="IP80" s="74"/>
      <c r="IQ80" s="74"/>
      <c r="IR80" s="74"/>
      <c r="IS80" s="74"/>
      <c r="IT80" s="74"/>
      <c r="IU80" s="74"/>
      <c r="IV80" s="74"/>
    </row>
    <row r="81" spans="1:256" ht="31.5" x14ac:dyDescent="0.25">
      <c r="A81" s="62" t="s">
        <v>241</v>
      </c>
      <c r="B81" s="95" t="s">
        <v>182</v>
      </c>
      <c r="C81" s="95"/>
      <c r="D81" s="95"/>
      <c r="E81" s="95"/>
      <c r="F81" s="93">
        <f>SUM(F82)</f>
        <v>600</v>
      </c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</row>
    <row r="82" spans="1:256" ht="27" x14ac:dyDescent="0.25">
      <c r="A82" s="68" t="s">
        <v>242</v>
      </c>
      <c r="B82" s="69" t="s">
        <v>182</v>
      </c>
      <c r="C82" s="69" t="s">
        <v>243</v>
      </c>
      <c r="D82" s="69"/>
      <c r="E82" s="69"/>
      <c r="F82" s="70">
        <f>SUM(F83)</f>
        <v>600</v>
      </c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</row>
    <row r="83" spans="1:256" ht="13.5" x14ac:dyDescent="0.25">
      <c r="A83" s="68" t="s">
        <v>226</v>
      </c>
      <c r="B83" s="69" t="s">
        <v>182</v>
      </c>
      <c r="C83" s="69" t="s">
        <v>243</v>
      </c>
      <c r="D83" s="69" t="s">
        <v>227</v>
      </c>
      <c r="E83" s="69"/>
      <c r="F83" s="70">
        <f>SUM(F84)</f>
        <v>600</v>
      </c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  <c r="IC83" s="74"/>
      <c r="ID83" s="74"/>
      <c r="IE83" s="74"/>
      <c r="IF83" s="74"/>
      <c r="IG83" s="74"/>
      <c r="IH83" s="74"/>
      <c r="II83" s="74"/>
      <c r="IJ83" s="74"/>
      <c r="IK83" s="74"/>
      <c r="IL83" s="74"/>
      <c r="IM83" s="74"/>
      <c r="IN83" s="74"/>
      <c r="IO83" s="74"/>
      <c r="IP83" s="74"/>
      <c r="IQ83" s="74"/>
      <c r="IR83" s="74"/>
      <c r="IS83" s="74"/>
      <c r="IT83" s="74"/>
      <c r="IU83" s="74"/>
      <c r="IV83" s="74"/>
    </row>
    <row r="84" spans="1:256" ht="25.5" x14ac:dyDescent="0.2">
      <c r="A84" s="75" t="s">
        <v>228</v>
      </c>
      <c r="B84" s="66" t="s">
        <v>182</v>
      </c>
      <c r="C84" s="66" t="s">
        <v>243</v>
      </c>
      <c r="D84" s="66" t="s">
        <v>229</v>
      </c>
      <c r="E84" s="66"/>
      <c r="F84" s="67">
        <f>SUM(F89+F86)</f>
        <v>600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  <c r="IC84" s="74"/>
      <c r="ID84" s="74"/>
      <c r="IE84" s="74"/>
      <c r="IF84" s="74"/>
      <c r="IG84" s="74"/>
      <c r="IH84" s="74"/>
      <c r="II84" s="74"/>
      <c r="IJ84" s="74"/>
      <c r="IK84" s="74"/>
      <c r="IL84" s="74"/>
      <c r="IM84" s="74"/>
      <c r="IN84" s="74"/>
      <c r="IO84" s="74"/>
      <c r="IP84" s="74"/>
      <c r="IQ84" s="74"/>
      <c r="IR84" s="74"/>
      <c r="IS84" s="74"/>
      <c r="IT84" s="74"/>
      <c r="IU84" s="74"/>
      <c r="IV84" s="74"/>
    </row>
    <row r="85" spans="1:256" x14ac:dyDescent="0.2">
      <c r="A85" s="71" t="s">
        <v>244</v>
      </c>
      <c r="B85" s="72" t="s">
        <v>182</v>
      </c>
      <c r="C85" s="72" t="s">
        <v>243</v>
      </c>
      <c r="D85" s="72" t="s">
        <v>229</v>
      </c>
      <c r="E85" s="72"/>
      <c r="F85" s="73">
        <f>SUM(F86)</f>
        <v>300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  <c r="IC85" s="74"/>
      <c r="ID85" s="74"/>
      <c r="IE85" s="74"/>
      <c r="IF85" s="74"/>
      <c r="IG85" s="74"/>
      <c r="IH85" s="74"/>
      <c r="II85" s="74"/>
      <c r="IJ85" s="74"/>
      <c r="IK85" s="74"/>
      <c r="IL85" s="74"/>
      <c r="IM85" s="74"/>
      <c r="IN85" s="74"/>
      <c r="IO85" s="74"/>
      <c r="IP85" s="74"/>
      <c r="IQ85" s="74"/>
      <c r="IR85" s="74"/>
      <c r="IS85" s="74"/>
      <c r="IT85" s="74"/>
      <c r="IU85" s="74"/>
      <c r="IV85" s="74"/>
    </row>
    <row r="86" spans="1:256" ht="52.5" customHeight="1" x14ac:dyDescent="0.2">
      <c r="A86" s="71" t="s">
        <v>179</v>
      </c>
      <c r="B86" s="76" t="s">
        <v>182</v>
      </c>
      <c r="C86" s="76" t="s">
        <v>243</v>
      </c>
      <c r="D86" s="76" t="s">
        <v>229</v>
      </c>
      <c r="E86" s="76" t="s">
        <v>180</v>
      </c>
      <c r="F86" s="77">
        <v>300</v>
      </c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  <c r="IV86" s="74"/>
    </row>
    <row r="87" spans="1:256" ht="25.5" x14ac:dyDescent="0.2">
      <c r="A87" s="75" t="s">
        <v>228</v>
      </c>
      <c r="B87" s="72" t="s">
        <v>182</v>
      </c>
      <c r="C87" s="72" t="s">
        <v>243</v>
      </c>
      <c r="D87" s="72" t="s">
        <v>229</v>
      </c>
      <c r="E87" s="72"/>
      <c r="F87" s="73">
        <f>SUM(F89)</f>
        <v>300</v>
      </c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  <c r="IV87" s="74"/>
    </row>
    <row r="88" spans="1:256" ht="38.25" x14ac:dyDescent="0.2">
      <c r="A88" s="71" t="s">
        <v>245</v>
      </c>
      <c r="B88" s="72" t="s">
        <v>182</v>
      </c>
      <c r="C88" s="72" t="s">
        <v>243</v>
      </c>
      <c r="D88" s="72" t="s">
        <v>229</v>
      </c>
      <c r="E88" s="72"/>
      <c r="F88" s="73">
        <v>300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  <c r="IV88" s="74"/>
    </row>
    <row r="89" spans="1:256" ht="25.5" x14ac:dyDescent="0.2">
      <c r="A89" s="75" t="s">
        <v>235</v>
      </c>
      <c r="B89" s="76" t="s">
        <v>182</v>
      </c>
      <c r="C89" s="76" t="s">
        <v>243</v>
      </c>
      <c r="D89" s="76" t="s">
        <v>229</v>
      </c>
      <c r="E89" s="76" t="s">
        <v>236</v>
      </c>
      <c r="F89" s="77">
        <v>300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  <c r="IL89" s="74"/>
      <c r="IM89" s="74"/>
      <c r="IN89" s="74"/>
      <c r="IO89" s="74"/>
      <c r="IP89" s="74"/>
      <c r="IQ89" s="74"/>
      <c r="IR89" s="74"/>
      <c r="IS89" s="74"/>
      <c r="IT89" s="74"/>
      <c r="IU89" s="74"/>
      <c r="IV89" s="74"/>
    </row>
    <row r="90" spans="1:256" ht="15.75" x14ac:dyDescent="0.25">
      <c r="A90" s="62" t="s">
        <v>246</v>
      </c>
      <c r="B90" s="92" t="s">
        <v>188</v>
      </c>
      <c r="C90" s="92"/>
      <c r="D90" s="92"/>
      <c r="E90" s="92"/>
      <c r="F90" s="93">
        <f>SUM(F102+F96+F91)</f>
        <v>9261</v>
      </c>
    </row>
    <row r="91" spans="1:256" x14ac:dyDescent="0.2">
      <c r="A91" s="89" t="s">
        <v>247</v>
      </c>
      <c r="B91" s="90" t="s">
        <v>188</v>
      </c>
      <c r="C91" s="90" t="s">
        <v>248</v>
      </c>
      <c r="D91" s="90"/>
      <c r="E91" s="90"/>
      <c r="F91" s="67">
        <f>SUM(F94+F92)</f>
        <v>2011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  <c r="IT91" s="96"/>
      <c r="IU91" s="96"/>
      <c r="IV91" s="96"/>
    </row>
    <row r="92" spans="1:256" ht="25.5" x14ac:dyDescent="0.2">
      <c r="A92" s="75" t="s">
        <v>424</v>
      </c>
      <c r="B92" s="84" t="s">
        <v>188</v>
      </c>
      <c r="C92" s="84" t="s">
        <v>248</v>
      </c>
      <c r="D92" s="76" t="s">
        <v>219</v>
      </c>
      <c r="E92" s="84"/>
      <c r="F92" s="77">
        <f>SUM(F93)</f>
        <v>2000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  <c r="IT92" s="96"/>
      <c r="IU92" s="96"/>
      <c r="IV92" s="96"/>
    </row>
    <row r="93" spans="1:256" x14ac:dyDescent="0.2">
      <c r="A93" s="71" t="s">
        <v>195</v>
      </c>
      <c r="B93" s="88" t="s">
        <v>188</v>
      </c>
      <c r="C93" s="88" t="s">
        <v>248</v>
      </c>
      <c r="D93" s="72" t="s">
        <v>219</v>
      </c>
      <c r="E93" s="84" t="s">
        <v>196</v>
      </c>
      <c r="F93" s="77">
        <v>2000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</row>
    <row r="94" spans="1:256" ht="38.25" x14ac:dyDescent="0.2">
      <c r="A94" s="75" t="s">
        <v>249</v>
      </c>
      <c r="B94" s="84" t="s">
        <v>188</v>
      </c>
      <c r="C94" s="84" t="s">
        <v>248</v>
      </c>
      <c r="D94" s="84" t="s">
        <v>250</v>
      </c>
      <c r="E94" s="84"/>
      <c r="F94" s="77">
        <f>SUM(F95)</f>
        <v>11</v>
      </c>
    </row>
    <row r="95" spans="1:256" ht="25.5" x14ac:dyDescent="0.2">
      <c r="A95" s="71" t="s">
        <v>192</v>
      </c>
      <c r="B95" s="88" t="s">
        <v>188</v>
      </c>
      <c r="C95" s="88" t="s">
        <v>248</v>
      </c>
      <c r="D95" s="88" t="s">
        <v>250</v>
      </c>
      <c r="E95" s="88" t="s">
        <v>186</v>
      </c>
      <c r="F95" s="73">
        <v>11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  <c r="HN95" s="74"/>
      <c r="HO95" s="74"/>
      <c r="HP95" s="74"/>
      <c r="HQ95" s="74"/>
      <c r="HR95" s="74"/>
      <c r="HS95" s="74"/>
      <c r="HT95" s="74"/>
      <c r="HU95" s="74"/>
      <c r="HV95" s="74"/>
      <c r="HW95" s="74"/>
      <c r="HX95" s="74"/>
      <c r="HY95" s="74"/>
      <c r="HZ95" s="74"/>
      <c r="IA95" s="74"/>
      <c r="IB95" s="74"/>
      <c r="IC95" s="74"/>
      <c r="ID95" s="74"/>
      <c r="IE95" s="74"/>
      <c r="IF95" s="74"/>
      <c r="IG95" s="74"/>
      <c r="IH95" s="74"/>
      <c r="II95" s="74"/>
      <c r="IJ95" s="74"/>
      <c r="IK95" s="74"/>
      <c r="IL95" s="74"/>
      <c r="IM95" s="74"/>
      <c r="IN95" s="74"/>
      <c r="IO95" s="74"/>
      <c r="IP95" s="74"/>
      <c r="IQ95" s="74"/>
      <c r="IR95" s="74"/>
      <c r="IS95" s="74"/>
      <c r="IT95" s="74"/>
      <c r="IU95" s="74"/>
      <c r="IV95" s="74"/>
    </row>
    <row r="96" spans="1:256" ht="20.25" customHeight="1" x14ac:dyDescent="0.2">
      <c r="A96" s="89" t="s">
        <v>251</v>
      </c>
      <c r="B96" s="66" t="s">
        <v>188</v>
      </c>
      <c r="C96" s="66" t="s">
        <v>252</v>
      </c>
      <c r="D96" s="66"/>
      <c r="E96" s="66"/>
      <c r="F96" s="67">
        <f>SUM(F97)</f>
        <v>6800</v>
      </c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  <c r="IT96" s="96"/>
      <c r="IU96" s="96"/>
      <c r="IV96" s="96"/>
    </row>
    <row r="97" spans="1:256" ht="13.5" x14ac:dyDescent="0.25">
      <c r="A97" s="68" t="s">
        <v>226</v>
      </c>
      <c r="B97" s="81" t="s">
        <v>188</v>
      </c>
      <c r="C97" s="81" t="s">
        <v>252</v>
      </c>
      <c r="D97" s="69" t="s">
        <v>227</v>
      </c>
      <c r="E97" s="81"/>
      <c r="F97" s="70">
        <f>SUM(F98)</f>
        <v>6800</v>
      </c>
    </row>
    <row r="98" spans="1:256" ht="39.75" customHeight="1" x14ac:dyDescent="0.2">
      <c r="A98" s="97" t="s">
        <v>253</v>
      </c>
      <c r="B98" s="76" t="s">
        <v>188</v>
      </c>
      <c r="C98" s="76" t="s">
        <v>252</v>
      </c>
      <c r="D98" s="76" t="s">
        <v>254</v>
      </c>
      <c r="E98" s="76"/>
      <c r="F98" s="77">
        <f>SUM(F99:F101)</f>
        <v>6800</v>
      </c>
    </row>
    <row r="99" spans="1:256" ht="25.5" x14ac:dyDescent="0.2">
      <c r="A99" s="71" t="s">
        <v>192</v>
      </c>
      <c r="B99" s="72" t="s">
        <v>188</v>
      </c>
      <c r="C99" s="72" t="s">
        <v>252</v>
      </c>
      <c r="D99" s="72" t="s">
        <v>254</v>
      </c>
      <c r="E99" s="72" t="s">
        <v>186</v>
      </c>
      <c r="F99" s="73">
        <v>4423.5</v>
      </c>
    </row>
    <row r="100" spans="1:256" ht="25.5" x14ac:dyDescent="0.2">
      <c r="A100" s="71" t="s">
        <v>233</v>
      </c>
      <c r="B100" s="72" t="s">
        <v>188</v>
      </c>
      <c r="C100" s="72" t="s">
        <v>252</v>
      </c>
      <c r="D100" s="72" t="s">
        <v>254</v>
      </c>
      <c r="E100" s="72" t="s">
        <v>234</v>
      </c>
      <c r="F100" s="73">
        <v>76.5</v>
      </c>
    </row>
    <row r="101" spans="1:256" ht="25.5" x14ac:dyDescent="0.2">
      <c r="A101" s="71" t="s">
        <v>235</v>
      </c>
      <c r="B101" s="72" t="s">
        <v>255</v>
      </c>
      <c r="C101" s="72" t="s">
        <v>252</v>
      </c>
      <c r="D101" s="72" t="s">
        <v>254</v>
      </c>
      <c r="E101" s="72" t="s">
        <v>236</v>
      </c>
      <c r="F101" s="73">
        <v>2300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  <c r="IU101" s="74"/>
      <c r="IV101" s="74"/>
    </row>
    <row r="102" spans="1:256" x14ac:dyDescent="0.2">
      <c r="A102" s="89" t="s">
        <v>256</v>
      </c>
      <c r="B102" s="90" t="s">
        <v>188</v>
      </c>
      <c r="C102" s="90" t="s">
        <v>257</v>
      </c>
      <c r="D102" s="90"/>
      <c r="E102" s="90"/>
      <c r="F102" s="67">
        <f>SUM(F103)</f>
        <v>450</v>
      </c>
    </row>
    <row r="103" spans="1:256" ht="13.5" x14ac:dyDescent="0.25">
      <c r="A103" s="68" t="s">
        <v>226</v>
      </c>
      <c r="B103" s="90" t="s">
        <v>188</v>
      </c>
      <c r="C103" s="90" t="s">
        <v>257</v>
      </c>
      <c r="D103" s="69" t="s">
        <v>227</v>
      </c>
      <c r="E103" s="90"/>
      <c r="F103" s="67">
        <f>SUM(F106+F104)</f>
        <v>450</v>
      </c>
    </row>
    <row r="104" spans="1:256" ht="39" x14ac:dyDescent="0.25">
      <c r="A104" s="91" t="s">
        <v>230</v>
      </c>
      <c r="B104" s="81" t="s">
        <v>188</v>
      </c>
      <c r="C104" s="81" t="s">
        <v>257</v>
      </c>
      <c r="D104" s="69" t="s">
        <v>232</v>
      </c>
      <c r="E104" s="81"/>
      <c r="F104" s="70">
        <f>SUM(F105)</f>
        <v>400</v>
      </c>
    </row>
    <row r="105" spans="1:256" ht="25.5" x14ac:dyDescent="0.2">
      <c r="A105" s="71" t="s">
        <v>192</v>
      </c>
      <c r="B105" s="72" t="s">
        <v>188</v>
      </c>
      <c r="C105" s="72" t="s">
        <v>257</v>
      </c>
      <c r="D105" s="72" t="s">
        <v>232</v>
      </c>
      <c r="E105" s="72" t="s">
        <v>186</v>
      </c>
      <c r="F105" s="98">
        <v>400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</row>
    <row r="106" spans="1:256" ht="51" x14ac:dyDescent="0.2">
      <c r="A106" s="75" t="s">
        <v>258</v>
      </c>
      <c r="B106" s="84" t="s">
        <v>188</v>
      </c>
      <c r="C106" s="84" t="s">
        <v>257</v>
      </c>
      <c r="D106" s="84" t="s">
        <v>259</v>
      </c>
      <c r="E106" s="84"/>
      <c r="F106" s="77">
        <f>SUM(F107:F107)</f>
        <v>50</v>
      </c>
    </row>
    <row r="107" spans="1:256" x14ac:dyDescent="0.2">
      <c r="A107" s="71" t="s">
        <v>195</v>
      </c>
      <c r="B107" s="88" t="s">
        <v>188</v>
      </c>
      <c r="C107" s="88" t="s">
        <v>257</v>
      </c>
      <c r="D107" s="88" t="s">
        <v>259</v>
      </c>
      <c r="E107" s="72" t="s">
        <v>196</v>
      </c>
      <c r="F107" s="73">
        <v>50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  <c r="IV107" s="74"/>
    </row>
    <row r="108" spans="1:256" ht="15.75" x14ac:dyDescent="0.25">
      <c r="A108" s="62" t="s">
        <v>260</v>
      </c>
      <c r="B108" s="92" t="s">
        <v>198</v>
      </c>
      <c r="C108" s="92"/>
      <c r="D108" s="92"/>
      <c r="E108" s="92"/>
      <c r="F108" s="93">
        <f>SUM(F109+F134+F157+F121)</f>
        <v>380171.66000000003</v>
      </c>
    </row>
    <row r="109" spans="1:256" ht="15" x14ac:dyDescent="0.25">
      <c r="A109" s="99" t="s">
        <v>261</v>
      </c>
      <c r="B109" s="100" t="s">
        <v>198</v>
      </c>
      <c r="C109" s="100" t="s">
        <v>173</v>
      </c>
      <c r="D109" s="100"/>
      <c r="E109" s="100"/>
      <c r="F109" s="101">
        <f>SUM(F112+F110)</f>
        <v>91968.26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  <c r="IU109" s="74"/>
      <c r="IV109" s="74"/>
    </row>
    <row r="110" spans="1:256" ht="13.5" x14ac:dyDescent="0.25">
      <c r="A110" s="68" t="s">
        <v>425</v>
      </c>
      <c r="B110" s="81" t="s">
        <v>198</v>
      </c>
      <c r="C110" s="81" t="s">
        <v>173</v>
      </c>
      <c r="D110" s="81" t="s">
        <v>204</v>
      </c>
      <c r="E110" s="81"/>
      <c r="F110" s="70">
        <f>SUM(F111)</f>
        <v>1561.53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ht="25.5" x14ac:dyDescent="0.2">
      <c r="A111" s="71" t="s">
        <v>192</v>
      </c>
      <c r="B111" s="88" t="s">
        <v>198</v>
      </c>
      <c r="C111" s="88" t="s">
        <v>173</v>
      </c>
      <c r="D111" s="88" t="s">
        <v>204</v>
      </c>
      <c r="E111" s="88" t="s">
        <v>186</v>
      </c>
      <c r="F111" s="73">
        <v>1561.53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ht="21" customHeight="1" x14ac:dyDescent="0.25">
      <c r="A112" s="68" t="s">
        <v>226</v>
      </c>
      <c r="B112" s="69" t="s">
        <v>198</v>
      </c>
      <c r="C112" s="69" t="s">
        <v>173</v>
      </c>
      <c r="D112" s="69" t="s">
        <v>227</v>
      </c>
      <c r="E112" s="69"/>
      <c r="F112" s="102">
        <f>SUM(F113+F117)</f>
        <v>90406.73</v>
      </c>
    </row>
    <row r="113" spans="1:256" ht="51" x14ac:dyDescent="0.2">
      <c r="A113" s="75" t="s">
        <v>262</v>
      </c>
      <c r="B113" s="84" t="s">
        <v>198</v>
      </c>
      <c r="C113" s="84" t="s">
        <v>173</v>
      </c>
      <c r="D113" s="84" t="s">
        <v>263</v>
      </c>
      <c r="E113" s="84"/>
      <c r="F113" s="77">
        <f>SUM(F114+F116+F115)</f>
        <v>12800.000000000002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  <c r="IT113" s="103"/>
      <c r="IU113" s="103"/>
      <c r="IV113" s="103"/>
    </row>
    <row r="114" spans="1:256" ht="25.5" x14ac:dyDescent="0.2">
      <c r="A114" s="71" t="s">
        <v>192</v>
      </c>
      <c r="B114" s="88" t="s">
        <v>198</v>
      </c>
      <c r="C114" s="88" t="s">
        <v>173</v>
      </c>
      <c r="D114" s="88" t="s">
        <v>263</v>
      </c>
      <c r="E114" s="88" t="s">
        <v>186</v>
      </c>
      <c r="F114" s="73">
        <v>8088.56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  <c r="IP114" s="104"/>
      <c r="IQ114" s="104"/>
      <c r="IR114" s="104"/>
      <c r="IS114" s="104"/>
      <c r="IT114" s="104"/>
      <c r="IU114" s="104"/>
      <c r="IV114" s="104"/>
    </row>
    <row r="115" spans="1:256" ht="25.5" x14ac:dyDescent="0.2">
      <c r="A115" s="71" t="s">
        <v>235</v>
      </c>
      <c r="B115" s="88" t="s">
        <v>198</v>
      </c>
      <c r="C115" s="88" t="s">
        <v>173</v>
      </c>
      <c r="D115" s="88" t="s">
        <v>263</v>
      </c>
      <c r="E115" s="88" t="s">
        <v>236</v>
      </c>
      <c r="F115" s="73">
        <v>711.44</v>
      </c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  <c r="IR115" s="104"/>
      <c r="IS115" s="104"/>
      <c r="IT115" s="104"/>
      <c r="IU115" s="104"/>
      <c r="IV115" s="104"/>
    </row>
    <row r="116" spans="1:256" ht="25.5" x14ac:dyDescent="0.2">
      <c r="A116" s="71" t="s">
        <v>192</v>
      </c>
      <c r="B116" s="72" t="s">
        <v>198</v>
      </c>
      <c r="C116" s="72" t="s">
        <v>173</v>
      </c>
      <c r="D116" s="72" t="s">
        <v>264</v>
      </c>
      <c r="E116" s="88" t="s">
        <v>186</v>
      </c>
      <c r="F116" s="73">
        <v>4000</v>
      </c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  <c r="IP116" s="104"/>
      <c r="IQ116" s="104"/>
      <c r="IR116" s="104"/>
      <c r="IS116" s="104"/>
      <c r="IT116" s="104"/>
      <c r="IU116" s="104"/>
      <c r="IV116" s="104"/>
    </row>
    <row r="117" spans="1:256" ht="24.75" customHeight="1" x14ac:dyDescent="0.2">
      <c r="A117" s="75" t="s">
        <v>265</v>
      </c>
      <c r="B117" s="76" t="s">
        <v>198</v>
      </c>
      <c r="C117" s="76" t="s">
        <v>173</v>
      </c>
      <c r="D117" s="76"/>
      <c r="E117" s="84"/>
      <c r="F117" s="77">
        <f>SUM(F118+F119+F120)</f>
        <v>77606.73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  <c r="IT117" s="103"/>
      <c r="IU117" s="103"/>
      <c r="IV117" s="103"/>
    </row>
    <row r="118" spans="1:256" ht="25.5" x14ac:dyDescent="0.2">
      <c r="A118" s="71" t="s">
        <v>233</v>
      </c>
      <c r="B118" s="72" t="s">
        <v>198</v>
      </c>
      <c r="C118" s="72" t="s">
        <v>173</v>
      </c>
      <c r="D118" s="72" t="s">
        <v>426</v>
      </c>
      <c r="E118" s="88" t="s">
        <v>234</v>
      </c>
      <c r="F118" s="73">
        <v>7624.85</v>
      </c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</row>
    <row r="119" spans="1:256" ht="25.5" x14ac:dyDescent="0.2">
      <c r="A119" s="71" t="s">
        <v>233</v>
      </c>
      <c r="B119" s="72" t="s">
        <v>198</v>
      </c>
      <c r="C119" s="72" t="s">
        <v>173</v>
      </c>
      <c r="D119" s="72" t="s">
        <v>427</v>
      </c>
      <c r="E119" s="88" t="s">
        <v>234</v>
      </c>
      <c r="F119" s="73">
        <v>67882.429999999993</v>
      </c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  <c r="IR119" s="104"/>
      <c r="IS119" s="104"/>
      <c r="IT119" s="104"/>
      <c r="IU119" s="104"/>
      <c r="IV119" s="104"/>
    </row>
    <row r="120" spans="1:256" ht="25.5" x14ac:dyDescent="0.2">
      <c r="A120" s="71" t="s">
        <v>233</v>
      </c>
      <c r="B120" s="72" t="s">
        <v>198</v>
      </c>
      <c r="C120" s="72" t="s">
        <v>173</v>
      </c>
      <c r="D120" s="72" t="s">
        <v>438</v>
      </c>
      <c r="E120" s="88" t="s">
        <v>234</v>
      </c>
      <c r="F120" s="73">
        <v>2099.4499999999998</v>
      </c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</row>
    <row r="121" spans="1:256" ht="15" x14ac:dyDescent="0.25">
      <c r="A121" s="99" t="s">
        <v>266</v>
      </c>
      <c r="B121" s="105" t="s">
        <v>198</v>
      </c>
      <c r="C121" s="105" t="s">
        <v>175</v>
      </c>
      <c r="D121" s="105"/>
      <c r="E121" s="100"/>
      <c r="F121" s="101">
        <f>SUM(F126+F122+F129+F124)</f>
        <v>72624.399999999994</v>
      </c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GY121" s="106"/>
      <c r="GZ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106"/>
      <c r="IC121" s="106"/>
      <c r="ID121" s="106"/>
      <c r="IE121" s="106"/>
      <c r="IF121" s="106"/>
      <c r="IG121" s="106"/>
      <c r="IH121" s="106"/>
      <c r="II121" s="106"/>
      <c r="IJ121" s="106"/>
      <c r="IK121" s="106"/>
      <c r="IL121" s="106"/>
      <c r="IM121" s="106"/>
      <c r="IN121" s="106"/>
      <c r="IO121" s="106"/>
      <c r="IP121" s="106"/>
      <c r="IQ121" s="106"/>
      <c r="IR121" s="106"/>
      <c r="IS121" s="106"/>
      <c r="IT121" s="106"/>
      <c r="IU121" s="106"/>
      <c r="IV121" s="106"/>
    </row>
    <row r="122" spans="1:256" ht="25.5" x14ac:dyDescent="0.2">
      <c r="A122" s="75" t="s">
        <v>33</v>
      </c>
      <c r="B122" s="76" t="s">
        <v>198</v>
      </c>
      <c r="C122" s="76" t="s">
        <v>175</v>
      </c>
      <c r="D122" s="76" t="s">
        <v>267</v>
      </c>
      <c r="E122" s="84"/>
      <c r="F122" s="77">
        <f>SUM(F123)</f>
        <v>33300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  <c r="IT122" s="103"/>
      <c r="IU122" s="103"/>
      <c r="IV122" s="103"/>
    </row>
    <row r="123" spans="1:256" ht="15" x14ac:dyDescent="0.25">
      <c r="A123" s="71" t="s">
        <v>195</v>
      </c>
      <c r="B123" s="72" t="s">
        <v>198</v>
      </c>
      <c r="C123" s="72" t="s">
        <v>175</v>
      </c>
      <c r="D123" s="72" t="s">
        <v>267</v>
      </c>
      <c r="E123" s="88" t="s">
        <v>196</v>
      </c>
      <c r="F123" s="73">
        <v>33300</v>
      </c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GY123" s="106"/>
      <c r="GZ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  <c r="IJ123" s="106"/>
      <c r="IK123" s="106"/>
      <c r="IL123" s="106"/>
      <c r="IM123" s="106"/>
      <c r="IN123" s="106"/>
      <c r="IO123" s="106"/>
      <c r="IP123" s="106"/>
      <c r="IQ123" s="106"/>
      <c r="IR123" s="106"/>
      <c r="IS123" s="106"/>
      <c r="IT123" s="106"/>
      <c r="IU123" s="106"/>
      <c r="IV123" s="106"/>
    </row>
    <row r="124" spans="1:256" ht="25.5" x14ac:dyDescent="0.2">
      <c r="A124" s="75" t="s">
        <v>428</v>
      </c>
      <c r="B124" s="76" t="s">
        <v>198</v>
      </c>
      <c r="C124" s="76" t="s">
        <v>175</v>
      </c>
      <c r="D124" s="76" t="s">
        <v>409</v>
      </c>
      <c r="E124" s="84"/>
      <c r="F124" s="77">
        <f>SUM(F125)</f>
        <v>16207.25</v>
      </c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7"/>
      <c r="IR124" s="107"/>
      <c r="IS124" s="107"/>
      <c r="IT124" s="107"/>
      <c r="IU124" s="107"/>
      <c r="IV124" s="107"/>
    </row>
    <row r="125" spans="1:256" ht="26.25" x14ac:dyDescent="0.25">
      <c r="A125" s="71" t="s">
        <v>233</v>
      </c>
      <c r="B125" s="72" t="s">
        <v>198</v>
      </c>
      <c r="C125" s="72" t="s">
        <v>175</v>
      </c>
      <c r="D125" s="72" t="s">
        <v>409</v>
      </c>
      <c r="E125" s="88" t="s">
        <v>234</v>
      </c>
      <c r="F125" s="73">
        <v>16207.25</v>
      </c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/>
      <c r="FQ125" s="106"/>
      <c r="FR125" s="106"/>
      <c r="FS125" s="106"/>
      <c r="FT125" s="106"/>
      <c r="FU125" s="106"/>
      <c r="FV125" s="106"/>
      <c r="FW125" s="106"/>
      <c r="FX125" s="106"/>
      <c r="FY125" s="106"/>
      <c r="FZ125" s="106"/>
      <c r="GA125" s="106"/>
      <c r="GB125" s="106"/>
      <c r="GC125" s="106"/>
      <c r="GD125" s="106"/>
      <c r="GE125" s="106"/>
      <c r="GF125" s="106"/>
      <c r="GG125" s="106"/>
      <c r="GH125" s="106"/>
      <c r="GI125" s="106"/>
      <c r="GJ125" s="106"/>
      <c r="GK125" s="106"/>
      <c r="GL125" s="106"/>
      <c r="GM125" s="106"/>
      <c r="GN125" s="106"/>
      <c r="GO125" s="106"/>
      <c r="GP125" s="106"/>
      <c r="GQ125" s="106"/>
      <c r="GR125" s="106"/>
      <c r="GS125" s="106"/>
      <c r="GT125" s="106"/>
      <c r="GU125" s="106"/>
      <c r="GV125" s="106"/>
      <c r="GW125" s="106"/>
      <c r="GX125" s="106"/>
      <c r="GY125" s="106"/>
      <c r="GZ125" s="106"/>
      <c r="HA125" s="106"/>
      <c r="HB125" s="106"/>
      <c r="HC125" s="106"/>
      <c r="HD125" s="106"/>
      <c r="HE125" s="106"/>
      <c r="HF125" s="106"/>
      <c r="HG125" s="106"/>
      <c r="HH125" s="106"/>
      <c r="HI125" s="106"/>
      <c r="HJ125" s="106"/>
      <c r="HK125" s="106"/>
      <c r="HL125" s="106"/>
      <c r="HM125" s="106"/>
      <c r="HN125" s="106"/>
      <c r="HO125" s="106"/>
      <c r="HP125" s="106"/>
      <c r="HQ125" s="106"/>
      <c r="HR125" s="106"/>
      <c r="HS125" s="106"/>
      <c r="HT125" s="106"/>
      <c r="HU125" s="106"/>
      <c r="HV125" s="106"/>
      <c r="HW125" s="106"/>
      <c r="HX125" s="106"/>
      <c r="HY125" s="106"/>
      <c r="HZ125" s="106"/>
      <c r="IA125" s="106"/>
      <c r="IB125" s="106"/>
      <c r="IC125" s="106"/>
      <c r="ID125" s="106"/>
      <c r="IE125" s="106"/>
      <c r="IF125" s="106"/>
      <c r="IG125" s="106"/>
      <c r="IH125" s="106"/>
      <c r="II125" s="106"/>
      <c r="IJ125" s="106"/>
      <c r="IK125" s="106"/>
      <c r="IL125" s="106"/>
      <c r="IM125" s="106"/>
      <c r="IN125" s="106"/>
      <c r="IO125" s="106"/>
      <c r="IP125" s="106"/>
      <c r="IQ125" s="106"/>
      <c r="IR125" s="106"/>
      <c r="IS125" s="106"/>
      <c r="IT125" s="106"/>
      <c r="IU125" s="106"/>
      <c r="IV125" s="106"/>
    </row>
    <row r="126" spans="1:256" ht="14.25" x14ac:dyDescent="0.2">
      <c r="A126" s="75" t="s">
        <v>218</v>
      </c>
      <c r="B126" s="76" t="s">
        <v>198</v>
      </c>
      <c r="C126" s="76" t="s">
        <v>175</v>
      </c>
      <c r="D126" s="76" t="s">
        <v>219</v>
      </c>
      <c r="E126" s="76"/>
      <c r="F126" s="77">
        <f>SUM(F127)</f>
        <v>9000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107"/>
      <c r="IS126" s="107"/>
      <c r="IT126" s="107"/>
      <c r="IU126" s="107"/>
      <c r="IV126" s="107"/>
    </row>
    <row r="127" spans="1:256" ht="15" x14ac:dyDescent="0.25">
      <c r="A127" s="71" t="s">
        <v>195</v>
      </c>
      <c r="B127" s="72" t="s">
        <v>198</v>
      </c>
      <c r="C127" s="72" t="s">
        <v>175</v>
      </c>
      <c r="D127" s="72" t="s">
        <v>219</v>
      </c>
      <c r="E127" s="72" t="s">
        <v>196</v>
      </c>
      <c r="F127" s="73">
        <v>9000</v>
      </c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06"/>
      <c r="FI127" s="106"/>
      <c r="FJ127" s="106"/>
      <c r="FK127" s="106"/>
      <c r="FL127" s="106"/>
      <c r="FM127" s="106"/>
      <c r="FN127" s="106"/>
      <c r="FO127" s="106"/>
      <c r="FP127" s="106"/>
      <c r="FQ127" s="106"/>
      <c r="FR127" s="106"/>
      <c r="FS127" s="106"/>
      <c r="FT127" s="106"/>
      <c r="FU127" s="106"/>
      <c r="FV127" s="106"/>
      <c r="FW127" s="106"/>
      <c r="FX127" s="106"/>
      <c r="FY127" s="106"/>
      <c r="FZ127" s="106"/>
      <c r="GA127" s="106"/>
      <c r="GB127" s="106"/>
      <c r="GC127" s="106"/>
      <c r="GD127" s="106"/>
      <c r="GE127" s="106"/>
      <c r="GF127" s="106"/>
      <c r="GG127" s="106"/>
      <c r="GH127" s="106"/>
      <c r="GI127" s="106"/>
      <c r="GJ127" s="106"/>
      <c r="GK127" s="106"/>
      <c r="GL127" s="106"/>
      <c r="GM127" s="106"/>
      <c r="GN127" s="106"/>
      <c r="GO127" s="106"/>
      <c r="GP127" s="106"/>
      <c r="GQ127" s="106"/>
      <c r="GR127" s="106"/>
      <c r="GS127" s="106"/>
      <c r="GT127" s="106"/>
      <c r="GU127" s="106"/>
      <c r="GV127" s="106"/>
      <c r="GW127" s="106"/>
      <c r="GX127" s="106"/>
      <c r="GY127" s="106"/>
      <c r="GZ127" s="106"/>
      <c r="HA127" s="106"/>
      <c r="HB127" s="106"/>
      <c r="HC127" s="106"/>
      <c r="HD127" s="106"/>
      <c r="HE127" s="106"/>
      <c r="HF127" s="106"/>
      <c r="HG127" s="106"/>
      <c r="HH127" s="106"/>
      <c r="HI127" s="106"/>
      <c r="HJ127" s="106"/>
      <c r="HK127" s="106"/>
      <c r="HL127" s="106"/>
      <c r="HM127" s="106"/>
      <c r="HN127" s="106"/>
      <c r="HO127" s="106"/>
      <c r="HP127" s="106"/>
      <c r="HQ127" s="106"/>
      <c r="HR127" s="106"/>
      <c r="HS127" s="106"/>
      <c r="HT127" s="106"/>
      <c r="HU127" s="106"/>
      <c r="HV127" s="106"/>
      <c r="HW127" s="106"/>
      <c r="HX127" s="106"/>
      <c r="HY127" s="106"/>
      <c r="HZ127" s="106"/>
      <c r="IA127" s="106"/>
      <c r="IB127" s="106"/>
      <c r="IC127" s="106"/>
      <c r="ID127" s="106"/>
      <c r="IE127" s="106"/>
      <c r="IF127" s="106"/>
      <c r="IG127" s="106"/>
      <c r="IH127" s="106"/>
      <c r="II127" s="106"/>
      <c r="IJ127" s="106"/>
      <c r="IK127" s="106"/>
      <c r="IL127" s="106"/>
      <c r="IM127" s="106"/>
      <c r="IN127" s="106"/>
      <c r="IO127" s="106"/>
      <c r="IP127" s="106"/>
      <c r="IQ127" s="106"/>
      <c r="IR127" s="106"/>
      <c r="IS127" s="106"/>
      <c r="IT127" s="106"/>
      <c r="IU127" s="106"/>
      <c r="IV127" s="106"/>
    </row>
    <row r="128" spans="1:256" ht="13.5" x14ac:dyDescent="0.25">
      <c r="A128" s="68" t="s">
        <v>226</v>
      </c>
      <c r="B128" s="81" t="s">
        <v>198</v>
      </c>
      <c r="C128" s="81" t="s">
        <v>175</v>
      </c>
      <c r="D128" s="69" t="s">
        <v>227</v>
      </c>
      <c r="E128" s="90"/>
      <c r="F128" s="67">
        <f>SUM(F129)</f>
        <v>14117.150000000001</v>
      </c>
    </row>
    <row r="129" spans="1:256" ht="25.5" x14ac:dyDescent="0.2">
      <c r="A129" s="75" t="s">
        <v>412</v>
      </c>
      <c r="B129" s="76" t="s">
        <v>198</v>
      </c>
      <c r="C129" s="76" t="s">
        <v>175</v>
      </c>
      <c r="D129" s="84"/>
      <c r="E129" s="76"/>
      <c r="F129" s="77">
        <f>SUM(F130+F132+F131+F133)</f>
        <v>14117.150000000001</v>
      </c>
    </row>
    <row r="130" spans="1:256" ht="25.5" x14ac:dyDescent="0.2">
      <c r="A130" s="71" t="s">
        <v>192</v>
      </c>
      <c r="B130" s="72" t="s">
        <v>198</v>
      </c>
      <c r="C130" s="72" t="s">
        <v>175</v>
      </c>
      <c r="D130" s="88" t="s">
        <v>268</v>
      </c>
      <c r="E130" s="72" t="s">
        <v>186</v>
      </c>
      <c r="F130" s="77">
        <v>1757.93</v>
      </c>
    </row>
    <row r="131" spans="1:256" ht="25.5" x14ac:dyDescent="0.2">
      <c r="A131" s="71" t="s">
        <v>233</v>
      </c>
      <c r="B131" s="72" t="s">
        <v>198</v>
      </c>
      <c r="C131" s="72" t="s">
        <v>175</v>
      </c>
      <c r="D131" s="88" t="s">
        <v>268</v>
      </c>
      <c r="E131" s="72" t="s">
        <v>234</v>
      </c>
      <c r="F131" s="77">
        <v>64.28</v>
      </c>
    </row>
    <row r="132" spans="1:256" ht="25.5" x14ac:dyDescent="0.2">
      <c r="A132" s="71" t="s">
        <v>233</v>
      </c>
      <c r="B132" s="72" t="s">
        <v>198</v>
      </c>
      <c r="C132" s="72" t="s">
        <v>175</v>
      </c>
      <c r="D132" s="88" t="s">
        <v>269</v>
      </c>
      <c r="E132" s="72" t="s">
        <v>234</v>
      </c>
      <c r="F132" s="77">
        <v>11909.54</v>
      </c>
    </row>
    <row r="133" spans="1:256" ht="25.5" x14ac:dyDescent="0.2">
      <c r="A133" s="71" t="s">
        <v>235</v>
      </c>
      <c r="B133" s="72" t="s">
        <v>198</v>
      </c>
      <c r="C133" s="72" t="s">
        <v>175</v>
      </c>
      <c r="D133" s="88" t="s">
        <v>269</v>
      </c>
      <c r="E133" s="72" t="s">
        <v>236</v>
      </c>
      <c r="F133" s="77">
        <v>385.4</v>
      </c>
    </row>
    <row r="134" spans="1:256" ht="13.5" x14ac:dyDescent="0.25">
      <c r="A134" s="68" t="s">
        <v>270</v>
      </c>
      <c r="B134" s="81" t="s">
        <v>198</v>
      </c>
      <c r="C134" s="81" t="s">
        <v>182</v>
      </c>
      <c r="D134" s="81"/>
      <c r="E134" s="81"/>
      <c r="F134" s="70">
        <f>SUM(F137+F152+F135)</f>
        <v>197339</v>
      </c>
    </row>
    <row r="135" spans="1:256" ht="13.5" x14ac:dyDescent="0.25">
      <c r="A135" s="68" t="s">
        <v>429</v>
      </c>
      <c r="B135" s="81" t="s">
        <v>198</v>
      </c>
      <c r="C135" s="81" t="s">
        <v>182</v>
      </c>
      <c r="D135" s="81" t="s">
        <v>430</v>
      </c>
      <c r="E135" s="81"/>
      <c r="F135" s="70">
        <f>SUM(F136)</f>
        <v>2966.95</v>
      </c>
    </row>
    <row r="136" spans="1:256" ht="25.5" x14ac:dyDescent="0.2">
      <c r="A136" s="75" t="s">
        <v>233</v>
      </c>
      <c r="B136" s="84" t="s">
        <v>198</v>
      </c>
      <c r="C136" s="84" t="s">
        <v>182</v>
      </c>
      <c r="D136" s="84" t="s">
        <v>430</v>
      </c>
      <c r="E136" s="84" t="s">
        <v>234</v>
      </c>
      <c r="F136" s="77">
        <v>2966.95</v>
      </c>
    </row>
    <row r="137" spans="1:256" ht="13.5" x14ac:dyDescent="0.25">
      <c r="A137" s="68" t="s">
        <v>226</v>
      </c>
      <c r="B137" s="81" t="s">
        <v>198</v>
      </c>
      <c r="C137" s="81" t="s">
        <v>182</v>
      </c>
      <c r="D137" s="81" t="s">
        <v>227</v>
      </c>
      <c r="E137" s="81"/>
      <c r="F137" s="70">
        <f>SUM(F140+F138)</f>
        <v>60908.92</v>
      </c>
    </row>
    <row r="138" spans="1:256" ht="25.5" x14ac:dyDescent="0.2">
      <c r="A138" s="71" t="s">
        <v>228</v>
      </c>
      <c r="B138" s="88" t="s">
        <v>198</v>
      </c>
      <c r="C138" s="88" t="s">
        <v>182</v>
      </c>
      <c r="D138" s="72" t="s">
        <v>229</v>
      </c>
      <c r="E138" s="88"/>
      <c r="F138" s="73">
        <f>SUM(F139)</f>
        <v>42</v>
      </c>
    </row>
    <row r="139" spans="1:256" ht="25.5" x14ac:dyDescent="0.2">
      <c r="A139" s="75" t="s">
        <v>235</v>
      </c>
      <c r="B139" s="84" t="s">
        <v>198</v>
      </c>
      <c r="C139" s="84" t="s">
        <v>182</v>
      </c>
      <c r="D139" s="76" t="s">
        <v>229</v>
      </c>
      <c r="E139" s="84" t="s">
        <v>236</v>
      </c>
      <c r="F139" s="77">
        <v>42</v>
      </c>
    </row>
    <row r="140" spans="1:256" ht="38.25" x14ac:dyDescent="0.2">
      <c r="A140" s="75" t="s">
        <v>271</v>
      </c>
      <c r="B140" s="76" t="s">
        <v>198</v>
      </c>
      <c r="C140" s="76" t="s">
        <v>182</v>
      </c>
      <c r="D140" s="76" t="s">
        <v>272</v>
      </c>
      <c r="E140" s="76"/>
      <c r="F140" s="108">
        <f>SUM(F141+F144+F143+F142+F145)</f>
        <v>60866.92</v>
      </c>
    </row>
    <row r="141" spans="1:256" ht="25.5" x14ac:dyDescent="0.2">
      <c r="A141" s="71" t="s">
        <v>192</v>
      </c>
      <c r="B141" s="72" t="s">
        <v>198</v>
      </c>
      <c r="C141" s="72" t="s">
        <v>182</v>
      </c>
      <c r="D141" s="72" t="s">
        <v>272</v>
      </c>
      <c r="E141" s="72" t="s">
        <v>186</v>
      </c>
      <c r="F141" s="98">
        <v>2450</v>
      </c>
    </row>
    <row r="142" spans="1:256" ht="25.5" x14ac:dyDescent="0.2">
      <c r="A142" s="71" t="s">
        <v>233</v>
      </c>
      <c r="B142" s="72" t="s">
        <v>198</v>
      </c>
      <c r="C142" s="72" t="s">
        <v>182</v>
      </c>
      <c r="D142" s="72" t="s">
        <v>272</v>
      </c>
      <c r="E142" s="72" t="s">
        <v>234</v>
      </c>
      <c r="F142" s="98">
        <v>1136.8</v>
      </c>
    </row>
    <row r="143" spans="1:256" ht="25.5" x14ac:dyDescent="0.2">
      <c r="A143" s="71" t="s">
        <v>235</v>
      </c>
      <c r="B143" s="72" t="s">
        <v>198</v>
      </c>
      <c r="C143" s="72" t="s">
        <v>182</v>
      </c>
      <c r="D143" s="72" t="s">
        <v>272</v>
      </c>
      <c r="E143" s="72" t="s">
        <v>236</v>
      </c>
      <c r="F143" s="98">
        <v>14545.12</v>
      </c>
    </row>
    <row r="144" spans="1:256" x14ac:dyDescent="0.2">
      <c r="A144" s="71" t="s">
        <v>195</v>
      </c>
      <c r="B144" s="72" t="s">
        <v>198</v>
      </c>
      <c r="C144" s="72" t="s">
        <v>182</v>
      </c>
      <c r="D144" s="72" t="s">
        <v>272</v>
      </c>
      <c r="E144" s="72" t="s">
        <v>196</v>
      </c>
      <c r="F144" s="98">
        <v>35</v>
      </c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74"/>
      <c r="IQ144" s="74"/>
      <c r="IR144" s="74"/>
      <c r="IS144" s="74"/>
      <c r="IT144" s="74"/>
      <c r="IU144" s="74"/>
      <c r="IV144" s="74"/>
    </row>
    <row r="145" spans="1:256" x14ac:dyDescent="0.2">
      <c r="A145" s="71" t="s">
        <v>270</v>
      </c>
      <c r="B145" s="88" t="s">
        <v>198</v>
      </c>
      <c r="C145" s="88" t="s">
        <v>182</v>
      </c>
      <c r="D145" s="88" t="s">
        <v>272</v>
      </c>
      <c r="E145" s="88"/>
      <c r="F145" s="73">
        <f>SUM(F146+F150+F148)</f>
        <v>42700</v>
      </c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74"/>
      <c r="IQ145" s="74"/>
      <c r="IR145" s="74"/>
      <c r="IS145" s="74"/>
      <c r="IT145" s="74"/>
      <c r="IU145" s="74"/>
      <c r="IV145" s="74"/>
    </row>
    <row r="146" spans="1:256" x14ac:dyDescent="0.2">
      <c r="A146" s="91" t="s">
        <v>273</v>
      </c>
      <c r="B146" s="84" t="s">
        <v>198</v>
      </c>
      <c r="C146" s="84" t="s">
        <v>182</v>
      </c>
      <c r="D146" s="84" t="s">
        <v>274</v>
      </c>
      <c r="E146" s="84"/>
      <c r="F146" s="77">
        <f>SUM(F147)</f>
        <v>6450</v>
      </c>
    </row>
    <row r="147" spans="1:256" ht="25.5" x14ac:dyDescent="0.2">
      <c r="A147" s="71" t="s">
        <v>235</v>
      </c>
      <c r="B147" s="88" t="s">
        <v>198</v>
      </c>
      <c r="C147" s="88" t="s">
        <v>182</v>
      </c>
      <c r="D147" s="88" t="s">
        <v>274</v>
      </c>
      <c r="E147" s="88" t="s">
        <v>236</v>
      </c>
      <c r="F147" s="73">
        <v>6450</v>
      </c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  <c r="IC147" s="74"/>
      <c r="ID147" s="74"/>
      <c r="IE147" s="74"/>
      <c r="IF147" s="74"/>
      <c r="IG147" s="74"/>
      <c r="IH147" s="74"/>
      <c r="II147" s="74"/>
      <c r="IJ147" s="74"/>
      <c r="IK147" s="74"/>
      <c r="IL147" s="74"/>
      <c r="IM147" s="74"/>
      <c r="IN147" s="74"/>
      <c r="IO147" s="74"/>
      <c r="IP147" s="74"/>
      <c r="IQ147" s="74"/>
      <c r="IR147" s="74"/>
      <c r="IS147" s="74"/>
      <c r="IT147" s="74"/>
      <c r="IU147" s="74"/>
      <c r="IV147" s="74"/>
    </row>
    <row r="148" spans="1:256" x14ac:dyDescent="0.2">
      <c r="A148" s="75" t="s">
        <v>275</v>
      </c>
      <c r="B148" s="84" t="s">
        <v>198</v>
      </c>
      <c r="C148" s="84" t="s">
        <v>182</v>
      </c>
      <c r="D148" s="84" t="s">
        <v>276</v>
      </c>
      <c r="E148" s="84"/>
      <c r="F148" s="77">
        <f>SUM(F149)</f>
        <v>33000</v>
      </c>
    </row>
    <row r="149" spans="1:256" ht="25.5" x14ac:dyDescent="0.2">
      <c r="A149" s="71" t="s">
        <v>235</v>
      </c>
      <c r="B149" s="88" t="s">
        <v>198</v>
      </c>
      <c r="C149" s="88" t="s">
        <v>182</v>
      </c>
      <c r="D149" s="88" t="s">
        <v>276</v>
      </c>
      <c r="E149" s="88" t="s">
        <v>236</v>
      </c>
      <c r="F149" s="73">
        <v>33000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  <c r="HP149" s="74"/>
      <c r="HQ149" s="74"/>
      <c r="HR149" s="74"/>
      <c r="HS149" s="74"/>
      <c r="HT149" s="74"/>
      <c r="HU149" s="74"/>
      <c r="HV149" s="74"/>
      <c r="HW149" s="74"/>
      <c r="HX149" s="74"/>
      <c r="HY149" s="74"/>
      <c r="HZ149" s="74"/>
      <c r="IA149" s="74"/>
      <c r="IB149" s="74"/>
      <c r="IC149" s="74"/>
      <c r="ID149" s="74"/>
      <c r="IE149" s="74"/>
      <c r="IF149" s="74"/>
      <c r="IG149" s="74"/>
      <c r="IH149" s="74"/>
      <c r="II149" s="74"/>
      <c r="IJ149" s="74"/>
      <c r="IK149" s="74"/>
      <c r="IL149" s="74"/>
      <c r="IM149" s="74"/>
      <c r="IN149" s="74"/>
      <c r="IO149" s="74"/>
      <c r="IP149" s="74"/>
      <c r="IQ149" s="74"/>
      <c r="IR149" s="74"/>
      <c r="IS149" s="74"/>
      <c r="IT149" s="74"/>
      <c r="IU149" s="74"/>
      <c r="IV149" s="74"/>
    </row>
    <row r="150" spans="1:256" x14ac:dyDescent="0.2">
      <c r="A150" s="91" t="s">
        <v>277</v>
      </c>
      <c r="B150" s="84" t="s">
        <v>198</v>
      </c>
      <c r="C150" s="84" t="s">
        <v>182</v>
      </c>
      <c r="D150" s="84" t="s">
        <v>278</v>
      </c>
      <c r="E150" s="84"/>
      <c r="F150" s="77">
        <f>SUM(F151)</f>
        <v>3250</v>
      </c>
    </row>
    <row r="151" spans="1:256" ht="25.5" x14ac:dyDescent="0.2">
      <c r="A151" s="71" t="s">
        <v>235</v>
      </c>
      <c r="B151" s="88" t="s">
        <v>198</v>
      </c>
      <c r="C151" s="88" t="s">
        <v>182</v>
      </c>
      <c r="D151" s="88" t="s">
        <v>278</v>
      </c>
      <c r="E151" s="88" t="s">
        <v>236</v>
      </c>
      <c r="F151" s="73">
        <v>3250</v>
      </c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  <c r="HU151" s="74"/>
      <c r="HV151" s="74"/>
      <c r="HW151" s="74"/>
      <c r="HX151" s="74"/>
      <c r="HY151" s="74"/>
      <c r="HZ151" s="74"/>
      <c r="IA151" s="74"/>
      <c r="IB151" s="74"/>
      <c r="IC151" s="74"/>
      <c r="ID151" s="74"/>
      <c r="IE151" s="74"/>
      <c r="IF151" s="74"/>
      <c r="IG151" s="74"/>
      <c r="IH151" s="74"/>
      <c r="II151" s="74"/>
      <c r="IJ151" s="74"/>
      <c r="IK151" s="74"/>
      <c r="IL151" s="74"/>
      <c r="IM151" s="74"/>
      <c r="IN151" s="74"/>
      <c r="IO151" s="74"/>
      <c r="IP151" s="74"/>
      <c r="IQ151" s="74"/>
      <c r="IR151" s="74"/>
      <c r="IS151" s="74"/>
      <c r="IT151" s="74"/>
      <c r="IU151" s="74"/>
      <c r="IV151" s="74"/>
    </row>
    <row r="152" spans="1:256" ht="39" x14ac:dyDescent="0.25">
      <c r="A152" s="75" t="s">
        <v>279</v>
      </c>
      <c r="B152" s="88" t="s">
        <v>198</v>
      </c>
      <c r="C152" s="109" t="s">
        <v>182</v>
      </c>
      <c r="D152" s="85" t="s">
        <v>280</v>
      </c>
      <c r="E152" s="109"/>
      <c r="F152" s="73">
        <f>SUM(F153+F156+F155+F154)</f>
        <v>133463.13</v>
      </c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ht="26.25" x14ac:dyDescent="0.25">
      <c r="A153" s="71" t="s">
        <v>192</v>
      </c>
      <c r="B153" s="88" t="s">
        <v>198</v>
      </c>
      <c r="C153" s="109" t="s">
        <v>182</v>
      </c>
      <c r="D153" s="109" t="s">
        <v>431</v>
      </c>
      <c r="E153" s="109" t="s">
        <v>186</v>
      </c>
      <c r="F153" s="73">
        <v>17749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ht="26.25" x14ac:dyDescent="0.25">
      <c r="A154" s="110" t="s">
        <v>235</v>
      </c>
      <c r="B154" s="88" t="s">
        <v>198</v>
      </c>
      <c r="C154" s="109" t="s">
        <v>182</v>
      </c>
      <c r="D154" s="109" t="s">
        <v>280</v>
      </c>
      <c r="E154" s="109" t="s">
        <v>236</v>
      </c>
      <c r="F154" s="73">
        <v>2629</v>
      </c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ht="26.25" x14ac:dyDescent="0.25">
      <c r="A155" s="110" t="s">
        <v>235</v>
      </c>
      <c r="B155" s="88" t="s">
        <v>198</v>
      </c>
      <c r="C155" s="88" t="s">
        <v>182</v>
      </c>
      <c r="D155" s="88" t="s">
        <v>281</v>
      </c>
      <c r="E155" s="88" t="s">
        <v>236</v>
      </c>
      <c r="F155" s="73">
        <v>5542.13</v>
      </c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ht="26.25" x14ac:dyDescent="0.25">
      <c r="A156" s="71" t="s">
        <v>192</v>
      </c>
      <c r="B156" s="88" t="s">
        <v>198</v>
      </c>
      <c r="C156" s="109" t="s">
        <v>182</v>
      </c>
      <c r="D156" s="109" t="s">
        <v>432</v>
      </c>
      <c r="E156" s="109" t="s">
        <v>186</v>
      </c>
      <c r="F156" s="73">
        <v>107543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ht="28.5" x14ac:dyDescent="0.2">
      <c r="A157" s="111" t="s">
        <v>282</v>
      </c>
      <c r="B157" s="79" t="s">
        <v>198</v>
      </c>
      <c r="C157" s="112" t="s">
        <v>198</v>
      </c>
      <c r="D157" s="86"/>
      <c r="E157" s="86"/>
      <c r="F157" s="64">
        <f>SUM(F158)</f>
        <v>18240</v>
      </c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7"/>
      <c r="IR157" s="107"/>
      <c r="IS157" s="107"/>
      <c r="IT157" s="107"/>
      <c r="IU157" s="107"/>
      <c r="IV157" s="107"/>
    </row>
    <row r="158" spans="1:256" ht="13.5" x14ac:dyDescent="0.25">
      <c r="A158" s="68" t="s">
        <v>283</v>
      </c>
      <c r="B158" s="81" t="s">
        <v>198</v>
      </c>
      <c r="C158" s="81" t="s">
        <v>198</v>
      </c>
      <c r="D158" s="69"/>
      <c r="E158" s="81"/>
      <c r="F158" s="70">
        <f>SUM(F163+F161+F159)</f>
        <v>18240</v>
      </c>
    </row>
    <row r="159" spans="1:256" x14ac:dyDescent="0.2">
      <c r="A159" s="71" t="s">
        <v>218</v>
      </c>
      <c r="B159" s="72" t="s">
        <v>198</v>
      </c>
      <c r="C159" s="72" t="s">
        <v>198</v>
      </c>
      <c r="D159" s="72" t="s">
        <v>219</v>
      </c>
      <c r="E159" s="72"/>
      <c r="F159" s="98">
        <f>SUM(F160)</f>
        <v>450</v>
      </c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74"/>
      <c r="HJ159" s="74"/>
      <c r="HK159" s="74"/>
      <c r="HL159" s="74"/>
      <c r="HM159" s="74"/>
      <c r="HN159" s="74"/>
      <c r="HO159" s="74"/>
      <c r="HP159" s="74"/>
      <c r="HQ159" s="74"/>
      <c r="HR159" s="74"/>
      <c r="HS159" s="74"/>
      <c r="HT159" s="74"/>
      <c r="HU159" s="74"/>
      <c r="HV159" s="74"/>
      <c r="HW159" s="74"/>
      <c r="HX159" s="74"/>
      <c r="HY159" s="74"/>
      <c r="HZ159" s="74"/>
      <c r="IA159" s="74"/>
      <c r="IB159" s="74"/>
      <c r="IC159" s="74"/>
      <c r="ID159" s="74"/>
      <c r="IE159" s="74"/>
      <c r="IF159" s="74"/>
      <c r="IG159" s="74"/>
      <c r="IH159" s="74"/>
      <c r="II159" s="74"/>
      <c r="IJ159" s="74"/>
      <c r="IK159" s="74"/>
      <c r="IL159" s="74"/>
      <c r="IM159" s="74"/>
      <c r="IN159" s="74"/>
      <c r="IO159" s="74"/>
      <c r="IP159" s="74"/>
      <c r="IQ159" s="74"/>
      <c r="IR159" s="74"/>
      <c r="IS159" s="74"/>
      <c r="IT159" s="74"/>
      <c r="IU159" s="74"/>
      <c r="IV159" s="74"/>
    </row>
    <row r="160" spans="1:256" x14ac:dyDescent="0.2">
      <c r="A160" s="75" t="s">
        <v>195</v>
      </c>
      <c r="B160" s="76" t="s">
        <v>198</v>
      </c>
      <c r="C160" s="76" t="s">
        <v>198</v>
      </c>
      <c r="D160" s="72" t="s">
        <v>219</v>
      </c>
      <c r="E160" s="76" t="s">
        <v>196</v>
      </c>
      <c r="F160" s="77">
        <v>450</v>
      </c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74"/>
      <c r="HJ160" s="74"/>
      <c r="HK160" s="74"/>
      <c r="HL160" s="74"/>
      <c r="HM160" s="74"/>
      <c r="HN160" s="74"/>
      <c r="HO160" s="74"/>
      <c r="HP160" s="74"/>
      <c r="HQ160" s="74"/>
      <c r="HR160" s="74"/>
      <c r="HS160" s="74"/>
      <c r="HT160" s="74"/>
      <c r="HU160" s="74"/>
      <c r="HV160" s="74"/>
      <c r="HW160" s="74"/>
      <c r="HX160" s="74"/>
      <c r="HY160" s="74"/>
      <c r="HZ160" s="74"/>
      <c r="IA160" s="74"/>
      <c r="IB160" s="74"/>
      <c r="IC160" s="74"/>
      <c r="ID160" s="74"/>
      <c r="IE160" s="74"/>
      <c r="IF160" s="74"/>
      <c r="IG160" s="74"/>
      <c r="IH160" s="74"/>
      <c r="II160" s="74"/>
      <c r="IJ160" s="74"/>
      <c r="IK160" s="74"/>
      <c r="IL160" s="74"/>
      <c r="IM160" s="74"/>
      <c r="IN160" s="74"/>
      <c r="IO160" s="74"/>
      <c r="IP160" s="74"/>
      <c r="IQ160" s="74"/>
      <c r="IR160" s="74"/>
      <c r="IS160" s="74"/>
      <c r="IT160" s="74"/>
      <c r="IU160" s="74"/>
      <c r="IV160" s="74"/>
    </row>
    <row r="161" spans="1:256" ht="25.5" x14ac:dyDescent="0.2">
      <c r="A161" s="75" t="s">
        <v>284</v>
      </c>
      <c r="B161" s="84" t="s">
        <v>198</v>
      </c>
      <c r="C161" s="84" t="s">
        <v>198</v>
      </c>
      <c r="D161" s="84" t="s">
        <v>285</v>
      </c>
      <c r="E161" s="84"/>
      <c r="F161" s="77">
        <f>SUM(F162)</f>
        <v>13300</v>
      </c>
    </row>
    <row r="162" spans="1:256" ht="25.5" x14ac:dyDescent="0.2">
      <c r="A162" s="71" t="s">
        <v>192</v>
      </c>
      <c r="B162" s="88" t="s">
        <v>198</v>
      </c>
      <c r="C162" s="88" t="s">
        <v>198</v>
      </c>
      <c r="D162" s="88" t="s">
        <v>285</v>
      </c>
      <c r="E162" s="88" t="s">
        <v>186</v>
      </c>
      <c r="F162" s="73">
        <v>13300</v>
      </c>
    </row>
    <row r="163" spans="1:256" ht="13.5" x14ac:dyDescent="0.25">
      <c r="A163" s="68" t="s">
        <v>226</v>
      </c>
      <c r="B163" s="66" t="s">
        <v>198</v>
      </c>
      <c r="C163" s="113" t="s">
        <v>198</v>
      </c>
      <c r="D163" s="114" t="s">
        <v>227</v>
      </c>
      <c r="E163" s="114"/>
      <c r="F163" s="67">
        <f>SUM(F164+F167)</f>
        <v>4490</v>
      </c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  <c r="HP163" s="115"/>
      <c r="HQ163" s="115"/>
      <c r="HR163" s="115"/>
      <c r="HS163" s="115"/>
      <c r="HT163" s="115"/>
      <c r="HU163" s="115"/>
      <c r="HV163" s="115"/>
      <c r="HW163" s="115"/>
      <c r="HX163" s="115"/>
      <c r="HY163" s="115"/>
      <c r="HZ163" s="115"/>
      <c r="IA163" s="115"/>
      <c r="IB163" s="115"/>
      <c r="IC163" s="115"/>
      <c r="ID163" s="115"/>
      <c r="IE163" s="115"/>
      <c r="IF163" s="115"/>
      <c r="IG163" s="115"/>
      <c r="IH163" s="115"/>
      <c r="II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  <c r="IS163" s="115"/>
      <c r="IT163" s="115"/>
      <c r="IU163" s="115"/>
      <c r="IV163" s="115"/>
    </row>
    <row r="164" spans="1:256" ht="51.75" x14ac:dyDescent="0.25">
      <c r="A164" s="116" t="s">
        <v>286</v>
      </c>
      <c r="B164" s="72" t="s">
        <v>198</v>
      </c>
      <c r="C164" s="117" t="s">
        <v>198</v>
      </c>
      <c r="D164" s="109" t="s">
        <v>287</v>
      </c>
      <c r="E164" s="109"/>
      <c r="F164" s="73">
        <f>SUM(F165+F166)</f>
        <v>500</v>
      </c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118"/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118"/>
      <c r="EN164" s="118"/>
      <c r="EO164" s="118"/>
      <c r="EP164" s="118"/>
      <c r="EQ164" s="118"/>
      <c r="ER164" s="118"/>
      <c r="ES164" s="118"/>
      <c r="ET164" s="118"/>
      <c r="EU164" s="118"/>
      <c r="EV164" s="118"/>
      <c r="EW164" s="118"/>
      <c r="EX164" s="118"/>
      <c r="EY164" s="118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  <c r="IM164" s="118"/>
      <c r="IN164" s="118"/>
      <c r="IO164" s="118"/>
      <c r="IP164" s="118"/>
      <c r="IQ164" s="118"/>
      <c r="IR164" s="118"/>
      <c r="IS164" s="118"/>
      <c r="IT164" s="118"/>
      <c r="IU164" s="118"/>
      <c r="IV164" s="118"/>
    </row>
    <row r="165" spans="1:256" ht="26.25" x14ac:dyDescent="0.25">
      <c r="A165" s="75" t="s">
        <v>192</v>
      </c>
      <c r="B165" s="76" t="s">
        <v>198</v>
      </c>
      <c r="C165" s="83" t="s">
        <v>198</v>
      </c>
      <c r="D165" s="85" t="s">
        <v>287</v>
      </c>
      <c r="E165" s="85" t="s">
        <v>186</v>
      </c>
      <c r="F165" s="77">
        <v>416.9</v>
      </c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9"/>
      <c r="GF165" s="119"/>
      <c r="GG165" s="119"/>
      <c r="GH165" s="119"/>
      <c r="GI165" s="119"/>
      <c r="GJ165" s="119"/>
      <c r="GK165" s="119"/>
      <c r="GL165" s="119"/>
      <c r="GM165" s="119"/>
      <c r="GN165" s="119"/>
      <c r="GO165" s="119"/>
      <c r="GP165" s="119"/>
      <c r="GQ165" s="119"/>
      <c r="GR165" s="119"/>
      <c r="GS165" s="119"/>
      <c r="GT165" s="119"/>
      <c r="GU165" s="119"/>
      <c r="GV165" s="119"/>
      <c r="GW165" s="119"/>
      <c r="GX165" s="119"/>
      <c r="GY165" s="119"/>
      <c r="GZ165" s="119"/>
      <c r="HA165" s="119"/>
      <c r="HB165" s="119"/>
      <c r="HC165" s="119"/>
      <c r="HD165" s="119"/>
      <c r="HE165" s="119"/>
      <c r="HF165" s="119"/>
      <c r="HG165" s="119"/>
      <c r="HH165" s="119"/>
      <c r="HI165" s="119"/>
      <c r="HJ165" s="119"/>
      <c r="HK165" s="119"/>
      <c r="HL165" s="119"/>
      <c r="HM165" s="119"/>
      <c r="HN165" s="119"/>
      <c r="HO165" s="119"/>
      <c r="HP165" s="119"/>
      <c r="HQ165" s="119"/>
      <c r="HR165" s="119"/>
      <c r="HS165" s="119"/>
      <c r="HT165" s="119"/>
      <c r="HU165" s="119"/>
      <c r="HV165" s="119"/>
      <c r="HW165" s="119"/>
      <c r="HX165" s="119"/>
      <c r="HY165" s="119"/>
      <c r="HZ165" s="119"/>
      <c r="IA165" s="119"/>
      <c r="IB165" s="119"/>
      <c r="IC165" s="119"/>
      <c r="ID165" s="119"/>
      <c r="IE165" s="119"/>
      <c r="IF165" s="119"/>
      <c r="IG165" s="119"/>
      <c r="IH165" s="119"/>
      <c r="II165" s="119"/>
      <c r="IJ165" s="119"/>
      <c r="IK165" s="119"/>
      <c r="IL165" s="119"/>
      <c r="IM165" s="119"/>
      <c r="IN165" s="119"/>
      <c r="IO165" s="119"/>
      <c r="IP165" s="119"/>
      <c r="IQ165" s="119"/>
      <c r="IR165" s="119"/>
      <c r="IS165" s="119"/>
      <c r="IT165" s="119"/>
      <c r="IU165" s="119"/>
      <c r="IV165" s="119"/>
    </row>
    <row r="166" spans="1:256" ht="26.25" x14ac:dyDescent="0.25">
      <c r="A166" s="75" t="s">
        <v>233</v>
      </c>
      <c r="B166" s="76" t="s">
        <v>198</v>
      </c>
      <c r="C166" s="83" t="s">
        <v>198</v>
      </c>
      <c r="D166" s="85" t="s">
        <v>287</v>
      </c>
      <c r="E166" s="85" t="s">
        <v>234</v>
      </c>
      <c r="F166" s="77">
        <v>83.1</v>
      </c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9"/>
      <c r="GP166" s="119"/>
      <c r="GQ166" s="119"/>
      <c r="GR166" s="119"/>
      <c r="GS166" s="119"/>
      <c r="GT166" s="119"/>
      <c r="GU166" s="119"/>
      <c r="GV166" s="119"/>
      <c r="GW166" s="119"/>
      <c r="GX166" s="119"/>
      <c r="GY166" s="119"/>
      <c r="GZ166" s="119"/>
      <c r="HA166" s="119"/>
      <c r="HB166" s="119"/>
      <c r="HC166" s="119"/>
      <c r="HD166" s="119"/>
      <c r="HE166" s="119"/>
      <c r="HF166" s="119"/>
      <c r="HG166" s="119"/>
      <c r="HH166" s="119"/>
      <c r="HI166" s="119"/>
      <c r="HJ166" s="119"/>
      <c r="HK166" s="119"/>
      <c r="HL166" s="119"/>
      <c r="HM166" s="119"/>
      <c r="HN166" s="119"/>
      <c r="HO166" s="119"/>
      <c r="HP166" s="119"/>
      <c r="HQ166" s="119"/>
      <c r="HR166" s="119"/>
      <c r="HS166" s="119"/>
      <c r="HT166" s="119"/>
      <c r="HU166" s="119"/>
      <c r="HV166" s="119"/>
      <c r="HW166" s="119"/>
      <c r="HX166" s="119"/>
      <c r="HY166" s="119"/>
      <c r="HZ166" s="119"/>
      <c r="IA166" s="119"/>
      <c r="IB166" s="119"/>
      <c r="IC166" s="119"/>
      <c r="ID166" s="119"/>
      <c r="IE166" s="119"/>
      <c r="IF166" s="119"/>
      <c r="IG166" s="119"/>
      <c r="IH166" s="119"/>
      <c r="II166" s="119"/>
      <c r="IJ166" s="119"/>
      <c r="IK166" s="119"/>
      <c r="IL166" s="119"/>
      <c r="IM166" s="119"/>
      <c r="IN166" s="119"/>
      <c r="IO166" s="119"/>
      <c r="IP166" s="119"/>
      <c r="IQ166" s="119"/>
      <c r="IR166" s="119"/>
      <c r="IS166" s="119"/>
      <c r="IT166" s="119"/>
      <c r="IU166" s="119"/>
      <c r="IV166" s="119"/>
    </row>
    <row r="167" spans="1:256" ht="38.25" x14ac:dyDescent="0.2">
      <c r="A167" s="71" t="s">
        <v>288</v>
      </c>
      <c r="B167" s="88" t="s">
        <v>198</v>
      </c>
      <c r="C167" s="109" t="s">
        <v>198</v>
      </c>
      <c r="D167" s="120" t="s">
        <v>289</v>
      </c>
      <c r="E167" s="109"/>
      <c r="F167" s="73">
        <f>SUM(F168)</f>
        <v>3990</v>
      </c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74"/>
      <c r="HJ167" s="74"/>
      <c r="HK167" s="74"/>
      <c r="HL167" s="74"/>
      <c r="HM167" s="74"/>
      <c r="HN167" s="74"/>
      <c r="HO167" s="74"/>
      <c r="HP167" s="74"/>
      <c r="HQ167" s="74"/>
      <c r="HR167" s="74"/>
      <c r="HS167" s="74"/>
      <c r="HT167" s="74"/>
      <c r="HU167" s="74"/>
      <c r="HV167" s="74"/>
      <c r="HW167" s="74"/>
      <c r="HX167" s="74"/>
      <c r="HY167" s="74"/>
      <c r="HZ167" s="74"/>
      <c r="IA167" s="74"/>
      <c r="IB167" s="74"/>
      <c r="IC167" s="74"/>
      <c r="ID167" s="74"/>
      <c r="IE167" s="74"/>
      <c r="IF167" s="74"/>
      <c r="IG167" s="74"/>
      <c r="IH167" s="74"/>
      <c r="II167" s="74"/>
      <c r="IJ167" s="74"/>
      <c r="IK167" s="74"/>
      <c r="IL167" s="74"/>
      <c r="IM167" s="74"/>
      <c r="IN167" s="74"/>
      <c r="IO167" s="74"/>
      <c r="IP167" s="74"/>
      <c r="IQ167" s="74"/>
      <c r="IR167" s="74"/>
      <c r="IS167" s="74"/>
      <c r="IT167" s="74"/>
      <c r="IU167" s="74"/>
      <c r="IV167" s="74"/>
    </row>
    <row r="168" spans="1:256" ht="25.5" x14ac:dyDescent="0.2">
      <c r="A168" s="75" t="s">
        <v>192</v>
      </c>
      <c r="B168" s="121" t="s">
        <v>198</v>
      </c>
      <c r="C168" s="122" t="s">
        <v>198</v>
      </c>
      <c r="D168" s="121" t="s">
        <v>289</v>
      </c>
      <c r="E168" s="85" t="s">
        <v>186</v>
      </c>
      <c r="F168" s="77">
        <v>3990</v>
      </c>
    </row>
    <row r="169" spans="1:256" ht="15.75" x14ac:dyDescent="0.25">
      <c r="A169" s="123" t="s">
        <v>290</v>
      </c>
      <c r="B169" s="124" t="s">
        <v>291</v>
      </c>
      <c r="C169" s="124"/>
      <c r="D169" s="124"/>
      <c r="E169" s="125"/>
      <c r="F169" s="126">
        <f>SUM(F170)</f>
        <v>1214.5999999999999</v>
      </c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127"/>
      <c r="DH169" s="127"/>
      <c r="DI169" s="127"/>
      <c r="DJ169" s="127"/>
      <c r="DK169" s="127"/>
      <c r="DL169" s="127"/>
      <c r="DM169" s="127"/>
      <c r="DN169" s="127"/>
      <c r="DO169" s="127"/>
      <c r="DP169" s="127"/>
      <c r="DQ169" s="127"/>
      <c r="DR169" s="127"/>
      <c r="DS169" s="127"/>
      <c r="DT169" s="127"/>
      <c r="DU169" s="127"/>
      <c r="DV169" s="127"/>
      <c r="DW169" s="127"/>
      <c r="DX169" s="127"/>
      <c r="DY169" s="127"/>
      <c r="DZ169" s="127"/>
      <c r="EA169" s="127"/>
      <c r="EB169" s="127"/>
      <c r="EC169" s="127"/>
      <c r="ED169" s="127"/>
      <c r="EE169" s="127"/>
      <c r="EF169" s="127"/>
      <c r="EG169" s="127"/>
      <c r="EH169" s="127"/>
      <c r="EI169" s="127"/>
      <c r="EJ169" s="127"/>
      <c r="EK169" s="127"/>
      <c r="EL169" s="127"/>
      <c r="EM169" s="127"/>
      <c r="EN169" s="127"/>
      <c r="EO169" s="127"/>
      <c r="EP169" s="127"/>
      <c r="EQ169" s="127"/>
      <c r="ER169" s="127"/>
      <c r="ES169" s="127"/>
      <c r="ET169" s="127"/>
      <c r="EU169" s="127"/>
      <c r="EV169" s="127"/>
      <c r="EW169" s="127"/>
      <c r="EX169" s="127"/>
      <c r="EY169" s="127"/>
      <c r="EZ169" s="127"/>
      <c r="FA169" s="127"/>
      <c r="FB169" s="127"/>
      <c r="FC169" s="127"/>
      <c r="FD169" s="127"/>
      <c r="FE169" s="127"/>
      <c r="FF169" s="127"/>
      <c r="FG169" s="127"/>
      <c r="FH169" s="127"/>
      <c r="FI169" s="127"/>
      <c r="FJ169" s="127"/>
      <c r="FK169" s="127"/>
      <c r="FL169" s="127"/>
      <c r="FM169" s="127"/>
      <c r="FN169" s="127"/>
      <c r="FO169" s="127"/>
      <c r="FP169" s="127"/>
      <c r="FQ169" s="127"/>
      <c r="FR169" s="127"/>
      <c r="FS169" s="127"/>
      <c r="FT169" s="127"/>
      <c r="FU169" s="127"/>
      <c r="FV169" s="127"/>
      <c r="FW169" s="127"/>
      <c r="FX169" s="127"/>
      <c r="FY169" s="127"/>
      <c r="FZ169" s="127"/>
      <c r="GA169" s="127"/>
      <c r="GB169" s="127"/>
      <c r="GC169" s="127"/>
      <c r="GD169" s="127"/>
      <c r="GE169" s="127"/>
      <c r="GF169" s="127"/>
      <c r="GG169" s="127"/>
      <c r="GH169" s="127"/>
      <c r="GI169" s="127"/>
      <c r="GJ169" s="127"/>
      <c r="GK169" s="127"/>
      <c r="GL169" s="127"/>
      <c r="GM169" s="127"/>
      <c r="GN169" s="127"/>
      <c r="GO169" s="127"/>
      <c r="GP169" s="127"/>
      <c r="GQ169" s="127"/>
      <c r="GR169" s="127"/>
      <c r="GS169" s="127"/>
      <c r="GT169" s="127"/>
      <c r="GU169" s="127"/>
      <c r="GV169" s="127"/>
      <c r="GW169" s="127"/>
      <c r="GX169" s="127"/>
      <c r="GY169" s="127"/>
      <c r="GZ169" s="127"/>
      <c r="HA169" s="127"/>
      <c r="HB169" s="127"/>
      <c r="HC169" s="127"/>
      <c r="HD169" s="127"/>
      <c r="HE169" s="127"/>
      <c r="HF169" s="127"/>
      <c r="HG169" s="127"/>
      <c r="HH169" s="127"/>
      <c r="HI169" s="127"/>
      <c r="HJ169" s="127"/>
      <c r="HK169" s="127"/>
      <c r="HL169" s="127"/>
      <c r="HM169" s="127"/>
      <c r="HN169" s="127"/>
      <c r="HO169" s="127"/>
      <c r="HP169" s="127"/>
      <c r="HQ169" s="127"/>
      <c r="HR169" s="127"/>
      <c r="HS169" s="127"/>
      <c r="HT169" s="127"/>
      <c r="HU169" s="127"/>
      <c r="HV169" s="127"/>
      <c r="HW169" s="127"/>
      <c r="HX169" s="127"/>
      <c r="HY169" s="127"/>
      <c r="HZ169" s="127"/>
      <c r="IA169" s="127"/>
      <c r="IB169" s="127"/>
      <c r="IC169" s="127"/>
      <c r="ID169" s="127"/>
      <c r="IE169" s="127"/>
      <c r="IF169" s="127"/>
      <c r="IG169" s="127"/>
      <c r="IH169" s="127"/>
      <c r="II169" s="127"/>
      <c r="IJ169" s="127"/>
      <c r="IK169" s="127"/>
      <c r="IL169" s="127"/>
      <c r="IM169" s="127"/>
      <c r="IN169" s="127"/>
      <c r="IO169" s="127"/>
      <c r="IP169" s="127"/>
      <c r="IQ169" s="127"/>
      <c r="IR169" s="127"/>
      <c r="IS169" s="127"/>
      <c r="IT169" s="127"/>
      <c r="IU169" s="127"/>
      <c r="IV169" s="127"/>
    </row>
    <row r="170" spans="1:256" ht="13.5" x14ac:dyDescent="0.25">
      <c r="A170" s="68" t="s">
        <v>292</v>
      </c>
      <c r="B170" s="128" t="s">
        <v>291</v>
      </c>
      <c r="C170" s="128" t="s">
        <v>198</v>
      </c>
      <c r="D170" s="128"/>
      <c r="E170" s="69"/>
      <c r="F170" s="102">
        <f>SUM(F171)</f>
        <v>1214.5999999999999</v>
      </c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  <c r="HP170" s="115"/>
      <c r="HQ170" s="115"/>
      <c r="HR170" s="115"/>
      <c r="HS170" s="115"/>
      <c r="HT170" s="115"/>
      <c r="HU170" s="115"/>
      <c r="HV170" s="115"/>
      <c r="HW170" s="115"/>
      <c r="HX170" s="115"/>
      <c r="HY170" s="115"/>
      <c r="HZ170" s="115"/>
      <c r="IA170" s="115"/>
      <c r="IB170" s="115"/>
      <c r="IC170" s="115"/>
      <c r="ID170" s="115"/>
      <c r="IE170" s="115"/>
      <c r="IF170" s="115"/>
      <c r="IG170" s="115"/>
      <c r="IH170" s="115"/>
      <c r="II170" s="115"/>
      <c r="IJ170" s="115"/>
      <c r="IK170" s="115"/>
      <c r="IL170" s="115"/>
      <c r="IM170" s="115"/>
      <c r="IN170" s="115"/>
      <c r="IO170" s="115"/>
      <c r="IP170" s="115"/>
      <c r="IQ170" s="115"/>
      <c r="IR170" s="115"/>
      <c r="IS170" s="115"/>
      <c r="IT170" s="115"/>
      <c r="IU170" s="115"/>
      <c r="IV170" s="115"/>
    </row>
    <row r="171" spans="1:256" ht="38.25" x14ac:dyDescent="0.2">
      <c r="A171" s="71" t="s">
        <v>293</v>
      </c>
      <c r="B171" s="120" t="s">
        <v>291</v>
      </c>
      <c r="C171" s="120" t="s">
        <v>198</v>
      </c>
      <c r="D171" s="120" t="s">
        <v>294</v>
      </c>
      <c r="E171" s="72"/>
      <c r="F171" s="98">
        <f>SUM(F172+F173)</f>
        <v>1214.5999999999999</v>
      </c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  <c r="HS171" s="115"/>
      <c r="HT171" s="115"/>
      <c r="HU171" s="115"/>
      <c r="HV171" s="115"/>
      <c r="HW171" s="115"/>
      <c r="HX171" s="115"/>
      <c r="HY171" s="115"/>
      <c r="HZ171" s="115"/>
      <c r="IA171" s="115"/>
      <c r="IB171" s="115"/>
      <c r="IC171" s="115"/>
      <c r="ID171" s="115"/>
      <c r="IE171" s="115"/>
      <c r="IF171" s="115"/>
      <c r="IG171" s="115"/>
      <c r="IH171" s="115"/>
      <c r="II171" s="115"/>
      <c r="IJ171" s="115"/>
      <c r="IK171" s="115"/>
      <c r="IL171" s="115"/>
      <c r="IM171" s="115"/>
      <c r="IN171" s="115"/>
      <c r="IO171" s="115"/>
      <c r="IP171" s="115"/>
      <c r="IQ171" s="115"/>
      <c r="IR171" s="115"/>
      <c r="IS171" s="115"/>
      <c r="IT171" s="115"/>
      <c r="IU171" s="115"/>
      <c r="IV171" s="115"/>
    </row>
    <row r="172" spans="1:256" ht="25.5" x14ac:dyDescent="0.2">
      <c r="A172" s="75" t="s">
        <v>192</v>
      </c>
      <c r="B172" s="121" t="s">
        <v>291</v>
      </c>
      <c r="C172" s="121" t="s">
        <v>198</v>
      </c>
      <c r="D172" s="121" t="s">
        <v>294</v>
      </c>
      <c r="E172" s="76" t="s">
        <v>186</v>
      </c>
      <c r="F172" s="108">
        <v>1034.5999999999999</v>
      </c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  <c r="HP172" s="115"/>
      <c r="HQ172" s="115"/>
      <c r="HR172" s="115"/>
      <c r="HS172" s="115"/>
      <c r="HT172" s="115"/>
      <c r="HU172" s="115"/>
      <c r="HV172" s="115"/>
      <c r="HW172" s="115"/>
      <c r="HX172" s="115"/>
      <c r="HY172" s="115"/>
      <c r="HZ172" s="115"/>
      <c r="IA172" s="115"/>
      <c r="IB172" s="115"/>
      <c r="IC172" s="115"/>
      <c r="ID172" s="115"/>
      <c r="IE172" s="115"/>
      <c r="IF172" s="115"/>
      <c r="IG172" s="115"/>
      <c r="IH172" s="115"/>
      <c r="II172" s="115"/>
      <c r="IJ172" s="115"/>
      <c r="IK172" s="115"/>
      <c r="IL172" s="115"/>
      <c r="IM172" s="115"/>
      <c r="IN172" s="115"/>
      <c r="IO172" s="115"/>
      <c r="IP172" s="115"/>
      <c r="IQ172" s="115"/>
      <c r="IR172" s="115"/>
      <c r="IS172" s="115"/>
      <c r="IT172" s="115"/>
      <c r="IU172" s="115"/>
      <c r="IV172" s="115"/>
    </row>
    <row r="173" spans="1:256" ht="25.5" x14ac:dyDescent="0.2">
      <c r="A173" s="75" t="s">
        <v>233</v>
      </c>
      <c r="B173" s="121" t="s">
        <v>291</v>
      </c>
      <c r="C173" s="121" t="s">
        <v>198</v>
      </c>
      <c r="D173" s="121" t="s">
        <v>294</v>
      </c>
      <c r="E173" s="76" t="s">
        <v>234</v>
      </c>
      <c r="F173" s="108">
        <v>180</v>
      </c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  <c r="HP173" s="115"/>
      <c r="HQ173" s="115"/>
      <c r="HR173" s="115"/>
      <c r="HS173" s="115"/>
      <c r="HT173" s="115"/>
      <c r="HU173" s="115"/>
      <c r="HV173" s="115"/>
      <c r="HW173" s="115"/>
      <c r="HX173" s="115"/>
      <c r="HY173" s="115"/>
      <c r="HZ173" s="115"/>
      <c r="IA173" s="115"/>
      <c r="IB173" s="115"/>
      <c r="IC173" s="115"/>
      <c r="ID173" s="115"/>
      <c r="IE173" s="115"/>
      <c r="IF173" s="115"/>
      <c r="IG173" s="115"/>
      <c r="IH173" s="115"/>
      <c r="II173" s="115"/>
      <c r="IJ173" s="115"/>
      <c r="IK173" s="115"/>
      <c r="IL173" s="115"/>
      <c r="IM173" s="115"/>
      <c r="IN173" s="115"/>
      <c r="IO173" s="115"/>
      <c r="IP173" s="115"/>
      <c r="IQ173" s="115"/>
      <c r="IR173" s="115"/>
      <c r="IS173" s="115"/>
      <c r="IT173" s="115"/>
      <c r="IU173" s="115"/>
      <c r="IV173" s="115"/>
    </row>
    <row r="174" spans="1:256" ht="15.75" x14ac:dyDescent="0.25">
      <c r="A174" s="62" t="s">
        <v>295</v>
      </c>
      <c r="B174" s="92" t="s">
        <v>296</v>
      </c>
      <c r="C174" s="92"/>
      <c r="D174" s="92"/>
      <c r="E174" s="92"/>
      <c r="F174" s="93">
        <f>SUM(F175+F183+F207+F219+F200)</f>
        <v>472454.88999999996</v>
      </c>
    </row>
    <row r="175" spans="1:256" x14ac:dyDescent="0.2">
      <c r="A175" s="89" t="s">
        <v>297</v>
      </c>
      <c r="B175" s="90" t="s">
        <v>296</v>
      </c>
      <c r="C175" s="90" t="s">
        <v>173</v>
      </c>
      <c r="D175" s="90"/>
      <c r="E175" s="90"/>
      <c r="F175" s="67">
        <f>SUM(F176+F180+F178)</f>
        <v>160866.5</v>
      </c>
    </row>
    <row r="176" spans="1:256" ht="25.5" x14ac:dyDescent="0.2">
      <c r="A176" s="71" t="s">
        <v>298</v>
      </c>
      <c r="B176" s="88" t="s">
        <v>296</v>
      </c>
      <c r="C176" s="88" t="s">
        <v>173</v>
      </c>
      <c r="D176" s="88" t="s">
        <v>299</v>
      </c>
      <c r="E176" s="88"/>
      <c r="F176" s="73">
        <f>SUM(F177)</f>
        <v>44033.27</v>
      </c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  <c r="HE176" s="74"/>
      <c r="HF176" s="74"/>
      <c r="HG176" s="74"/>
      <c r="HH176" s="74"/>
      <c r="HI176" s="74"/>
      <c r="HJ176" s="74"/>
      <c r="HK176" s="74"/>
      <c r="HL176" s="74"/>
      <c r="HM176" s="74"/>
      <c r="HN176" s="74"/>
      <c r="HO176" s="74"/>
      <c r="HP176" s="74"/>
      <c r="HQ176" s="74"/>
      <c r="HR176" s="74"/>
      <c r="HS176" s="74"/>
      <c r="HT176" s="74"/>
      <c r="HU176" s="74"/>
      <c r="HV176" s="74"/>
      <c r="HW176" s="74"/>
      <c r="HX176" s="74"/>
      <c r="HY176" s="74"/>
      <c r="HZ176" s="74"/>
      <c r="IA176" s="74"/>
      <c r="IB176" s="74"/>
      <c r="IC176" s="74"/>
      <c r="ID176" s="74"/>
      <c r="IE176" s="74"/>
      <c r="IF176" s="74"/>
      <c r="IG176" s="74"/>
      <c r="IH176" s="74"/>
      <c r="II176" s="74"/>
      <c r="IJ176" s="74"/>
      <c r="IK176" s="74"/>
      <c r="IL176" s="74"/>
      <c r="IM176" s="74"/>
      <c r="IN176" s="74"/>
      <c r="IO176" s="74"/>
      <c r="IP176" s="74"/>
      <c r="IQ176" s="74"/>
      <c r="IR176" s="74"/>
      <c r="IS176" s="74"/>
      <c r="IT176" s="74"/>
      <c r="IU176" s="74"/>
      <c r="IV176" s="74"/>
    </row>
    <row r="177" spans="1:256" ht="25.5" x14ac:dyDescent="0.2">
      <c r="A177" s="75" t="s">
        <v>235</v>
      </c>
      <c r="B177" s="84" t="s">
        <v>296</v>
      </c>
      <c r="C177" s="84" t="s">
        <v>173</v>
      </c>
      <c r="D177" s="84" t="s">
        <v>299</v>
      </c>
      <c r="E177" s="84" t="s">
        <v>236</v>
      </c>
      <c r="F177" s="77">
        <v>44033.27</v>
      </c>
    </row>
    <row r="178" spans="1:256" ht="114.75" x14ac:dyDescent="0.2">
      <c r="A178" s="71" t="s">
        <v>300</v>
      </c>
      <c r="B178" s="88" t="s">
        <v>296</v>
      </c>
      <c r="C178" s="88" t="s">
        <v>173</v>
      </c>
      <c r="D178" s="88" t="s">
        <v>301</v>
      </c>
      <c r="E178" s="88"/>
      <c r="F178" s="73">
        <f>SUM(F179)</f>
        <v>115787.23</v>
      </c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74"/>
      <c r="HJ178" s="74"/>
      <c r="HK178" s="74"/>
      <c r="HL178" s="74"/>
      <c r="HM178" s="74"/>
      <c r="HN178" s="74"/>
      <c r="HO178" s="74"/>
      <c r="HP178" s="74"/>
      <c r="HQ178" s="74"/>
      <c r="HR178" s="74"/>
      <c r="HS178" s="74"/>
      <c r="HT178" s="74"/>
      <c r="HU178" s="74"/>
      <c r="HV178" s="74"/>
      <c r="HW178" s="74"/>
      <c r="HX178" s="74"/>
      <c r="HY178" s="74"/>
      <c r="HZ178" s="74"/>
      <c r="IA178" s="74"/>
      <c r="IB178" s="74"/>
      <c r="IC178" s="74"/>
      <c r="ID178" s="74"/>
      <c r="IE178" s="74"/>
      <c r="IF178" s="74"/>
      <c r="IG178" s="74"/>
      <c r="IH178" s="74"/>
      <c r="II178" s="74"/>
      <c r="IJ178" s="74"/>
      <c r="IK178" s="74"/>
      <c r="IL178" s="74"/>
      <c r="IM178" s="74"/>
      <c r="IN178" s="74"/>
      <c r="IO178" s="74"/>
      <c r="IP178" s="74"/>
      <c r="IQ178" s="74"/>
      <c r="IR178" s="74"/>
      <c r="IS178" s="74"/>
      <c r="IT178" s="74"/>
      <c r="IU178" s="74"/>
      <c r="IV178" s="74"/>
    </row>
    <row r="179" spans="1:256" ht="25.5" x14ac:dyDescent="0.2">
      <c r="A179" s="75" t="s">
        <v>235</v>
      </c>
      <c r="B179" s="84" t="s">
        <v>296</v>
      </c>
      <c r="C179" s="84" t="s">
        <v>173</v>
      </c>
      <c r="D179" s="84" t="s">
        <v>301</v>
      </c>
      <c r="E179" s="84" t="s">
        <v>236</v>
      </c>
      <c r="F179" s="77">
        <v>115787.23</v>
      </c>
    </row>
    <row r="180" spans="1:256" ht="13.5" x14ac:dyDescent="0.25">
      <c r="A180" s="68" t="s">
        <v>226</v>
      </c>
      <c r="B180" s="81" t="s">
        <v>296</v>
      </c>
      <c r="C180" s="81" t="s">
        <v>173</v>
      </c>
      <c r="D180" s="81" t="s">
        <v>227</v>
      </c>
      <c r="E180" s="81"/>
      <c r="F180" s="70">
        <f>SUM(F181)</f>
        <v>1046</v>
      </c>
    </row>
    <row r="181" spans="1:256" ht="25.5" x14ac:dyDescent="0.2">
      <c r="A181" s="71" t="s">
        <v>228</v>
      </c>
      <c r="B181" s="84" t="s">
        <v>296</v>
      </c>
      <c r="C181" s="84" t="s">
        <v>173</v>
      </c>
      <c r="D181" s="88" t="s">
        <v>229</v>
      </c>
      <c r="E181" s="84"/>
      <c r="F181" s="77">
        <f>SUM(F182)</f>
        <v>1046</v>
      </c>
    </row>
    <row r="182" spans="1:256" ht="25.5" x14ac:dyDescent="0.2">
      <c r="A182" s="71" t="s">
        <v>235</v>
      </c>
      <c r="B182" s="88" t="s">
        <v>296</v>
      </c>
      <c r="C182" s="88" t="s">
        <v>173</v>
      </c>
      <c r="D182" s="88" t="s">
        <v>229</v>
      </c>
      <c r="E182" s="88" t="s">
        <v>236</v>
      </c>
      <c r="F182" s="73">
        <v>1046</v>
      </c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  <c r="HN182" s="74"/>
      <c r="HO182" s="74"/>
      <c r="HP182" s="74"/>
      <c r="HQ182" s="74"/>
      <c r="HR182" s="74"/>
      <c r="HS182" s="74"/>
      <c r="HT182" s="74"/>
      <c r="HU182" s="74"/>
      <c r="HV182" s="74"/>
      <c r="HW182" s="74"/>
      <c r="HX182" s="74"/>
      <c r="HY182" s="74"/>
      <c r="HZ182" s="74"/>
      <c r="IA182" s="74"/>
      <c r="IB182" s="74"/>
      <c r="IC182" s="74"/>
      <c r="ID182" s="74"/>
      <c r="IE182" s="74"/>
      <c r="IF182" s="74"/>
      <c r="IG182" s="74"/>
      <c r="IH182" s="74"/>
      <c r="II182" s="74"/>
      <c r="IJ182" s="74"/>
      <c r="IK182" s="74"/>
      <c r="IL182" s="74"/>
      <c r="IM182" s="74"/>
      <c r="IN182" s="74"/>
      <c r="IO182" s="74"/>
      <c r="IP182" s="74"/>
      <c r="IQ182" s="74"/>
      <c r="IR182" s="74"/>
      <c r="IS182" s="74"/>
      <c r="IT182" s="74"/>
      <c r="IU182" s="74"/>
      <c r="IV182" s="74"/>
    </row>
    <row r="183" spans="1:256" x14ac:dyDescent="0.2">
      <c r="A183" s="89" t="s">
        <v>302</v>
      </c>
      <c r="B183" s="90" t="s">
        <v>296</v>
      </c>
      <c r="C183" s="90" t="s">
        <v>175</v>
      </c>
      <c r="D183" s="90"/>
      <c r="E183" s="90"/>
      <c r="F183" s="67">
        <f>SUM(F186+F188+F192+F194+F196+F190+F184+F198)</f>
        <v>256755.08</v>
      </c>
    </row>
    <row r="184" spans="1:256" s="74" customFormat="1" ht="38.25" x14ac:dyDescent="0.2">
      <c r="A184" s="71" t="s">
        <v>303</v>
      </c>
      <c r="B184" s="88" t="s">
        <v>296</v>
      </c>
      <c r="C184" s="88" t="s">
        <v>175</v>
      </c>
      <c r="D184" s="88" t="s">
        <v>304</v>
      </c>
      <c r="E184" s="88"/>
      <c r="F184" s="73">
        <f>SUM(F185)</f>
        <v>2366.48</v>
      </c>
    </row>
    <row r="185" spans="1:256" ht="25.5" x14ac:dyDescent="0.2">
      <c r="A185" s="75" t="s">
        <v>235</v>
      </c>
      <c r="B185" s="84" t="s">
        <v>296</v>
      </c>
      <c r="C185" s="84" t="s">
        <v>175</v>
      </c>
      <c r="D185" s="84" t="s">
        <v>304</v>
      </c>
      <c r="E185" s="84" t="s">
        <v>236</v>
      </c>
      <c r="F185" s="77">
        <v>2366.48</v>
      </c>
    </row>
    <row r="186" spans="1:256" ht="25.5" x14ac:dyDescent="0.2">
      <c r="A186" s="71" t="s">
        <v>228</v>
      </c>
      <c r="B186" s="129" t="s">
        <v>296</v>
      </c>
      <c r="C186" s="129" t="s">
        <v>175</v>
      </c>
      <c r="D186" s="88" t="s">
        <v>229</v>
      </c>
      <c r="E186" s="129"/>
      <c r="F186" s="130">
        <f>SUM(F187)</f>
        <v>563</v>
      </c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ht="25.5" x14ac:dyDescent="0.2">
      <c r="A187" s="75" t="s">
        <v>235</v>
      </c>
      <c r="B187" s="84" t="s">
        <v>296</v>
      </c>
      <c r="C187" s="84" t="s">
        <v>175</v>
      </c>
      <c r="D187" s="84" t="s">
        <v>229</v>
      </c>
      <c r="E187" s="84" t="s">
        <v>236</v>
      </c>
      <c r="F187" s="77">
        <v>563</v>
      </c>
    </row>
    <row r="188" spans="1:256" ht="25.5" x14ac:dyDescent="0.2">
      <c r="A188" s="71" t="s">
        <v>298</v>
      </c>
      <c r="B188" s="88" t="s">
        <v>296</v>
      </c>
      <c r="C188" s="88" t="s">
        <v>175</v>
      </c>
      <c r="D188" s="88" t="s">
        <v>305</v>
      </c>
      <c r="E188" s="88"/>
      <c r="F188" s="73">
        <f>SUM(F189)</f>
        <v>38930</v>
      </c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74"/>
      <c r="HJ188" s="74"/>
      <c r="HK188" s="74"/>
      <c r="HL188" s="74"/>
      <c r="HM188" s="74"/>
      <c r="HN188" s="74"/>
      <c r="HO188" s="74"/>
      <c r="HP188" s="74"/>
      <c r="HQ188" s="74"/>
      <c r="HR188" s="74"/>
      <c r="HS188" s="74"/>
      <c r="HT188" s="74"/>
      <c r="HU188" s="74"/>
      <c r="HV188" s="74"/>
      <c r="HW188" s="74"/>
      <c r="HX188" s="74"/>
      <c r="HY188" s="74"/>
      <c r="HZ188" s="74"/>
      <c r="IA188" s="74"/>
      <c r="IB188" s="74"/>
      <c r="IC188" s="74"/>
      <c r="ID188" s="74"/>
      <c r="IE188" s="74"/>
      <c r="IF188" s="74"/>
      <c r="IG188" s="74"/>
      <c r="IH188" s="74"/>
      <c r="II188" s="74"/>
      <c r="IJ188" s="74"/>
      <c r="IK188" s="74"/>
      <c r="IL188" s="74"/>
      <c r="IM188" s="74"/>
      <c r="IN188" s="74"/>
      <c r="IO188" s="74"/>
      <c r="IP188" s="74"/>
      <c r="IQ188" s="74"/>
      <c r="IR188" s="74"/>
      <c r="IS188" s="74"/>
      <c r="IT188" s="74"/>
      <c r="IU188" s="74"/>
      <c r="IV188" s="74"/>
    </row>
    <row r="189" spans="1:256" ht="25.5" x14ac:dyDescent="0.2">
      <c r="A189" s="75" t="s">
        <v>235</v>
      </c>
      <c r="B189" s="84" t="s">
        <v>296</v>
      </c>
      <c r="C189" s="84" t="s">
        <v>175</v>
      </c>
      <c r="D189" s="84" t="s">
        <v>305</v>
      </c>
      <c r="E189" s="84" t="s">
        <v>236</v>
      </c>
      <c r="F189" s="77">
        <v>38930</v>
      </c>
    </row>
    <row r="190" spans="1:256" ht="38.25" x14ac:dyDescent="0.2">
      <c r="A190" s="71" t="s">
        <v>306</v>
      </c>
      <c r="B190" s="88" t="s">
        <v>296</v>
      </c>
      <c r="C190" s="88" t="s">
        <v>175</v>
      </c>
      <c r="D190" s="88" t="s">
        <v>307</v>
      </c>
      <c r="E190" s="88"/>
      <c r="F190" s="73">
        <f>SUM(F191)</f>
        <v>15502.88</v>
      </c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74"/>
      <c r="HJ190" s="74"/>
      <c r="HK190" s="74"/>
      <c r="HL190" s="74"/>
      <c r="HM190" s="74"/>
      <c r="HN190" s="74"/>
      <c r="HO190" s="74"/>
      <c r="HP190" s="74"/>
      <c r="HQ190" s="74"/>
      <c r="HR190" s="74"/>
      <c r="HS190" s="74"/>
      <c r="HT190" s="74"/>
      <c r="HU190" s="74"/>
      <c r="HV190" s="74"/>
      <c r="HW190" s="74"/>
      <c r="HX190" s="74"/>
      <c r="HY190" s="74"/>
      <c r="HZ190" s="74"/>
      <c r="IA190" s="74"/>
      <c r="IB190" s="74"/>
      <c r="IC190" s="74"/>
      <c r="ID190" s="74"/>
      <c r="IE190" s="74"/>
      <c r="IF190" s="74"/>
      <c r="IG190" s="74"/>
      <c r="IH190" s="74"/>
      <c r="II190" s="74"/>
      <c r="IJ190" s="74"/>
      <c r="IK190" s="74"/>
      <c r="IL190" s="74"/>
      <c r="IM190" s="74"/>
      <c r="IN190" s="74"/>
      <c r="IO190" s="74"/>
      <c r="IP190" s="74"/>
      <c r="IQ190" s="74"/>
      <c r="IR190" s="74"/>
      <c r="IS190" s="74"/>
      <c r="IT190" s="74"/>
      <c r="IU190" s="74"/>
      <c r="IV190" s="74"/>
    </row>
    <row r="191" spans="1:256" ht="25.5" x14ac:dyDescent="0.2">
      <c r="A191" s="75" t="s">
        <v>235</v>
      </c>
      <c r="B191" s="84" t="s">
        <v>296</v>
      </c>
      <c r="C191" s="84" t="s">
        <v>175</v>
      </c>
      <c r="D191" s="88" t="s">
        <v>307</v>
      </c>
      <c r="E191" s="84" t="s">
        <v>236</v>
      </c>
      <c r="F191" s="77">
        <v>15502.88</v>
      </c>
    </row>
    <row r="192" spans="1:256" ht="114.75" x14ac:dyDescent="0.2">
      <c r="A192" s="71" t="s">
        <v>300</v>
      </c>
      <c r="B192" s="88" t="s">
        <v>296</v>
      </c>
      <c r="C192" s="88" t="s">
        <v>175</v>
      </c>
      <c r="D192" s="88" t="s">
        <v>308</v>
      </c>
      <c r="E192" s="88"/>
      <c r="F192" s="73">
        <f>SUM(F193)</f>
        <v>109722.42</v>
      </c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  <c r="HN192" s="74"/>
      <c r="HO192" s="74"/>
      <c r="HP192" s="74"/>
      <c r="HQ192" s="74"/>
      <c r="HR192" s="74"/>
      <c r="HS192" s="74"/>
      <c r="HT192" s="74"/>
      <c r="HU192" s="74"/>
      <c r="HV192" s="74"/>
      <c r="HW192" s="74"/>
      <c r="HX192" s="74"/>
      <c r="HY192" s="74"/>
      <c r="HZ192" s="74"/>
      <c r="IA192" s="74"/>
      <c r="IB192" s="74"/>
      <c r="IC192" s="74"/>
      <c r="ID192" s="74"/>
      <c r="IE192" s="74"/>
      <c r="IF192" s="74"/>
      <c r="IG192" s="74"/>
      <c r="IH192" s="74"/>
      <c r="II192" s="74"/>
      <c r="IJ192" s="74"/>
      <c r="IK192" s="74"/>
      <c r="IL192" s="74"/>
      <c r="IM192" s="74"/>
      <c r="IN192" s="74"/>
      <c r="IO192" s="74"/>
      <c r="IP192" s="74"/>
      <c r="IQ192" s="74"/>
      <c r="IR192" s="74"/>
      <c r="IS192" s="74"/>
      <c r="IT192" s="74"/>
      <c r="IU192" s="74"/>
      <c r="IV192" s="74"/>
    </row>
    <row r="193" spans="1:256" ht="25.5" x14ac:dyDescent="0.2">
      <c r="A193" s="75" t="s">
        <v>235</v>
      </c>
      <c r="B193" s="84" t="s">
        <v>296</v>
      </c>
      <c r="C193" s="84" t="s">
        <v>175</v>
      </c>
      <c r="D193" s="84" t="s">
        <v>308</v>
      </c>
      <c r="E193" s="84" t="s">
        <v>236</v>
      </c>
      <c r="F193" s="77">
        <v>109722.42</v>
      </c>
    </row>
    <row r="194" spans="1:256" ht="25.5" x14ac:dyDescent="0.2">
      <c r="A194" s="71" t="s">
        <v>298</v>
      </c>
      <c r="B194" s="88" t="s">
        <v>296</v>
      </c>
      <c r="C194" s="88" t="s">
        <v>309</v>
      </c>
      <c r="D194" s="72" t="s">
        <v>310</v>
      </c>
      <c r="E194" s="88"/>
      <c r="F194" s="73">
        <f>SUM(F195)</f>
        <v>24078.36</v>
      </c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  <c r="HP194" s="74"/>
      <c r="HQ194" s="74"/>
      <c r="HR194" s="74"/>
      <c r="HS194" s="74"/>
      <c r="HT194" s="74"/>
      <c r="HU194" s="74"/>
      <c r="HV194" s="74"/>
      <c r="HW194" s="74"/>
      <c r="HX194" s="74"/>
      <c r="HY194" s="74"/>
      <c r="HZ194" s="74"/>
      <c r="IA194" s="74"/>
      <c r="IB194" s="74"/>
      <c r="IC194" s="74"/>
      <c r="ID194" s="74"/>
      <c r="IE194" s="74"/>
      <c r="IF194" s="74"/>
      <c r="IG194" s="74"/>
      <c r="IH194" s="74"/>
      <c r="II194" s="74"/>
      <c r="IJ194" s="74"/>
      <c r="IK194" s="74"/>
      <c r="IL194" s="74"/>
      <c r="IM194" s="74"/>
      <c r="IN194" s="74"/>
      <c r="IO194" s="74"/>
      <c r="IP194" s="74"/>
      <c r="IQ194" s="74"/>
      <c r="IR194" s="74"/>
      <c r="IS194" s="74"/>
      <c r="IT194" s="74"/>
      <c r="IU194" s="74"/>
      <c r="IV194" s="74"/>
    </row>
    <row r="195" spans="1:256" ht="25.5" x14ac:dyDescent="0.2">
      <c r="A195" s="75" t="s">
        <v>235</v>
      </c>
      <c r="B195" s="76" t="s">
        <v>296</v>
      </c>
      <c r="C195" s="76" t="s">
        <v>175</v>
      </c>
      <c r="D195" s="76" t="s">
        <v>310</v>
      </c>
      <c r="E195" s="76" t="s">
        <v>236</v>
      </c>
      <c r="F195" s="77">
        <v>24078.36</v>
      </c>
    </row>
    <row r="196" spans="1:256" ht="114.75" x14ac:dyDescent="0.2">
      <c r="A196" s="71" t="s">
        <v>300</v>
      </c>
      <c r="B196" s="72" t="s">
        <v>296</v>
      </c>
      <c r="C196" s="72" t="s">
        <v>175</v>
      </c>
      <c r="D196" s="88" t="s">
        <v>311</v>
      </c>
      <c r="E196" s="72"/>
      <c r="F196" s="98">
        <f>SUM(F197)</f>
        <v>61791.94</v>
      </c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74"/>
      <c r="IE196" s="74"/>
      <c r="IF196" s="74"/>
      <c r="IG196" s="74"/>
      <c r="IH196" s="74"/>
      <c r="II196" s="74"/>
      <c r="IJ196" s="74"/>
      <c r="IK196" s="74"/>
      <c r="IL196" s="74"/>
      <c r="IM196" s="74"/>
      <c r="IN196" s="74"/>
      <c r="IO196" s="74"/>
      <c r="IP196" s="74"/>
      <c r="IQ196" s="74"/>
      <c r="IR196" s="74"/>
      <c r="IS196" s="74"/>
      <c r="IT196" s="74"/>
      <c r="IU196" s="74"/>
      <c r="IV196" s="74"/>
    </row>
    <row r="197" spans="1:256" ht="25.5" x14ac:dyDescent="0.2">
      <c r="A197" s="75" t="s">
        <v>235</v>
      </c>
      <c r="B197" s="76" t="s">
        <v>296</v>
      </c>
      <c r="C197" s="76" t="s">
        <v>175</v>
      </c>
      <c r="D197" s="84" t="s">
        <v>311</v>
      </c>
      <c r="E197" s="76" t="s">
        <v>236</v>
      </c>
      <c r="F197" s="108">
        <v>61791.94</v>
      </c>
    </row>
    <row r="198" spans="1:256" s="74" customFormat="1" x14ac:dyDescent="0.2">
      <c r="A198" s="71" t="s">
        <v>433</v>
      </c>
      <c r="B198" s="72" t="s">
        <v>296</v>
      </c>
      <c r="C198" s="72" t="s">
        <v>175</v>
      </c>
      <c r="D198" s="88" t="s">
        <v>410</v>
      </c>
      <c r="E198" s="72"/>
      <c r="F198" s="98">
        <f>SUM(F199)</f>
        <v>3800</v>
      </c>
    </row>
    <row r="199" spans="1:256" ht="25.5" x14ac:dyDescent="0.2">
      <c r="A199" s="75" t="s">
        <v>235</v>
      </c>
      <c r="B199" s="76" t="s">
        <v>296</v>
      </c>
      <c r="C199" s="76" t="s">
        <v>175</v>
      </c>
      <c r="D199" s="84" t="s">
        <v>410</v>
      </c>
      <c r="E199" s="76" t="s">
        <v>236</v>
      </c>
      <c r="F199" s="108">
        <v>3800</v>
      </c>
    </row>
    <row r="200" spans="1:256" x14ac:dyDescent="0.2">
      <c r="A200" s="89" t="s">
        <v>312</v>
      </c>
      <c r="B200" s="66" t="s">
        <v>296</v>
      </c>
      <c r="C200" s="66" t="s">
        <v>182</v>
      </c>
      <c r="D200" s="90"/>
      <c r="E200" s="66"/>
      <c r="F200" s="131">
        <f>SUM(F203+F205+F201)</f>
        <v>48086.2</v>
      </c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  <c r="FF200" s="96"/>
      <c r="FG200" s="96"/>
      <c r="FH200" s="96"/>
      <c r="FI200" s="96"/>
      <c r="FJ200" s="96"/>
      <c r="FK200" s="96"/>
      <c r="FL200" s="96"/>
      <c r="FM200" s="96"/>
      <c r="FN200" s="96"/>
      <c r="FO200" s="96"/>
      <c r="FP200" s="96"/>
      <c r="FQ200" s="96"/>
      <c r="FR200" s="96"/>
      <c r="FS200" s="96"/>
      <c r="FT200" s="96"/>
      <c r="FU200" s="96"/>
      <c r="FV200" s="96"/>
      <c r="FW200" s="96"/>
      <c r="FX200" s="96"/>
      <c r="FY200" s="96"/>
      <c r="FZ200" s="96"/>
      <c r="GA200" s="96"/>
      <c r="GB200" s="96"/>
      <c r="GC200" s="96"/>
      <c r="GD200" s="96"/>
      <c r="GE200" s="96"/>
      <c r="GF200" s="96"/>
      <c r="GG200" s="96"/>
      <c r="GH200" s="96"/>
      <c r="GI200" s="96"/>
      <c r="GJ200" s="96"/>
      <c r="GK200" s="96"/>
      <c r="GL200" s="96"/>
      <c r="GM200" s="96"/>
      <c r="GN200" s="96"/>
      <c r="GO200" s="96"/>
      <c r="GP200" s="96"/>
      <c r="GQ200" s="96"/>
      <c r="GR200" s="96"/>
      <c r="GS200" s="96"/>
      <c r="GT200" s="96"/>
      <c r="GU200" s="96"/>
      <c r="GV200" s="96"/>
      <c r="GW200" s="96"/>
      <c r="GX200" s="96"/>
      <c r="GY200" s="96"/>
      <c r="GZ200" s="96"/>
      <c r="HA200" s="96"/>
      <c r="HB200" s="96"/>
      <c r="HC200" s="96"/>
      <c r="HD200" s="96"/>
      <c r="HE200" s="96"/>
      <c r="HF200" s="96"/>
      <c r="HG200" s="96"/>
      <c r="HH200" s="96"/>
      <c r="HI200" s="96"/>
      <c r="HJ200" s="96"/>
      <c r="HK200" s="96"/>
      <c r="HL200" s="96"/>
      <c r="HM200" s="96"/>
      <c r="HN200" s="96"/>
      <c r="HO200" s="96"/>
      <c r="HP200" s="96"/>
      <c r="HQ200" s="96"/>
      <c r="HR200" s="96"/>
      <c r="HS200" s="96"/>
      <c r="HT200" s="96"/>
      <c r="HU200" s="96"/>
      <c r="HV200" s="96"/>
      <c r="HW200" s="96"/>
      <c r="HX200" s="96"/>
      <c r="HY200" s="96"/>
      <c r="HZ200" s="96"/>
      <c r="IA200" s="96"/>
      <c r="IB200" s="96"/>
      <c r="IC200" s="96"/>
      <c r="ID200" s="96"/>
      <c r="IE200" s="96"/>
      <c r="IF200" s="96"/>
      <c r="IG200" s="96"/>
      <c r="IH200" s="96"/>
      <c r="II200" s="96"/>
      <c r="IJ200" s="96"/>
      <c r="IK200" s="96"/>
      <c r="IL200" s="96"/>
      <c r="IM200" s="96"/>
      <c r="IN200" s="96"/>
      <c r="IO200" s="96"/>
      <c r="IP200" s="96"/>
      <c r="IQ200" s="96"/>
      <c r="IR200" s="96"/>
      <c r="IS200" s="96"/>
      <c r="IT200" s="96"/>
      <c r="IU200" s="96"/>
      <c r="IV200" s="96"/>
    </row>
    <row r="201" spans="1:256" ht="38.25" x14ac:dyDescent="0.2">
      <c r="A201" s="71" t="s">
        <v>313</v>
      </c>
      <c r="B201" s="72" t="s">
        <v>296</v>
      </c>
      <c r="C201" s="72" t="s">
        <v>182</v>
      </c>
      <c r="D201" s="88" t="s">
        <v>314</v>
      </c>
      <c r="E201" s="72"/>
      <c r="F201" s="98">
        <f>SUM(F202)</f>
        <v>50</v>
      </c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  <c r="IG201" s="74"/>
      <c r="IH201" s="74"/>
      <c r="II201" s="74"/>
      <c r="IJ201" s="74"/>
      <c r="IK201" s="74"/>
      <c r="IL201" s="74"/>
      <c r="IM201" s="74"/>
      <c r="IN201" s="74"/>
      <c r="IO201" s="74"/>
      <c r="IP201" s="74"/>
      <c r="IQ201" s="74"/>
      <c r="IR201" s="74"/>
      <c r="IS201" s="74"/>
      <c r="IT201" s="74"/>
      <c r="IU201" s="74"/>
      <c r="IV201" s="74"/>
    </row>
    <row r="202" spans="1:256" ht="25.5" x14ac:dyDescent="0.2">
      <c r="A202" s="75" t="s">
        <v>235</v>
      </c>
      <c r="B202" s="76" t="s">
        <v>296</v>
      </c>
      <c r="C202" s="76" t="s">
        <v>182</v>
      </c>
      <c r="D202" s="84" t="s">
        <v>314</v>
      </c>
      <c r="E202" s="76" t="s">
        <v>236</v>
      </c>
      <c r="F202" s="108">
        <v>50</v>
      </c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  <c r="FZ202" s="96"/>
      <c r="GA202" s="96"/>
      <c r="GB202" s="96"/>
      <c r="GC202" s="96"/>
      <c r="GD202" s="96"/>
      <c r="GE202" s="96"/>
      <c r="GF202" s="96"/>
      <c r="GG202" s="96"/>
      <c r="GH202" s="96"/>
      <c r="GI202" s="96"/>
      <c r="GJ202" s="96"/>
      <c r="GK202" s="96"/>
      <c r="GL202" s="96"/>
      <c r="GM202" s="96"/>
      <c r="GN202" s="96"/>
      <c r="GO202" s="96"/>
      <c r="GP202" s="96"/>
      <c r="GQ202" s="96"/>
      <c r="GR202" s="96"/>
      <c r="GS202" s="96"/>
      <c r="GT202" s="96"/>
      <c r="GU202" s="96"/>
      <c r="GV202" s="96"/>
      <c r="GW202" s="96"/>
      <c r="GX202" s="96"/>
      <c r="GY202" s="96"/>
      <c r="GZ202" s="96"/>
      <c r="HA202" s="96"/>
      <c r="HB202" s="96"/>
      <c r="HC202" s="96"/>
      <c r="HD202" s="96"/>
      <c r="HE202" s="96"/>
      <c r="HF202" s="96"/>
      <c r="HG202" s="96"/>
      <c r="HH202" s="96"/>
      <c r="HI202" s="96"/>
      <c r="HJ202" s="96"/>
      <c r="HK202" s="96"/>
      <c r="HL202" s="96"/>
      <c r="HM202" s="96"/>
      <c r="HN202" s="96"/>
      <c r="HO202" s="96"/>
      <c r="HP202" s="96"/>
      <c r="HQ202" s="96"/>
      <c r="HR202" s="96"/>
      <c r="HS202" s="96"/>
      <c r="HT202" s="96"/>
      <c r="HU202" s="96"/>
      <c r="HV202" s="96"/>
      <c r="HW202" s="96"/>
      <c r="HX202" s="96"/>
      <c r="HY202" s="96"/>
      <c r="HZ202" s="96"/>
      <c r="IA202" s="96"/>
      <c r="IB202" s="96"/>
      <c r="IC202" s="96"/>
      <c r="ID202" s="96"/>
      <c r="IE202" s="96"/>
      <c r="IF202" s="96"/>
      <c r="IG202" s="96"/>
      <c r="IH202" s="96"/>
      <c r="II202" s="96"/>
      <c r="IJ202" s="96"/>
      <c r="IK202" s="96"/>
      <c r="IL202" s="96"/>
      <c r="IM202" s="96"/>
      <c r="IN202" s="96"/>
      <c r="IO202" s="96"/>
      <c r="IP202" s="96"/>
      <c r="IQ202" s="96"/>
      <c r="IR202" s="96"/>
      <c r="IS202" s="96"/>
      <c r="IT202" s="96"/>
      <c r="IU202" s="96"/>
      <c r="IV202" s="96"/>
    </row>
    <row r="203" spans="1:256" ht="25.5" x14ac:dyDescent="0.2">
      <c r="A203" s="71" t="s">
        <v>298</v>
      </c>
      <c r="B203" s="72" t="s">
        <v>296</v>
      </c>
      <c r="C203" s="72" t="s">
        <v>182</v>
      </c>
      <c r="D203" s="72" t="s">
        <v>315</v>
      </c>
      <c r="E203" s="88"/>
      <c r="F203" s="73">
        <f>SUM(F204)</f>
        <v>47869.2</v>
      </c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4"/>
      <c r="II203" s="74"/>
      <c r="IJ203" s="74"/>
      <c r="IK203" s="74"/>
      <c r="IL203" s="74"/>
      <c r="IM203" s="74"/>
      <c r="IN203" s="74"/>
      <c r="IO203" s="74"/>
      <c r="IP203" s="74"/>
      <c r="IQ203" s="74"/>
      <c r="IR203" s="74"/>
      <c r="IS203" s="74"/>
      <c r="IT203" s="74"/>
      <c r="IU203" s="74"/>
      <c r="IV203" s="74"/>
    </row>
    <row r="204" spans="1:256" ht="25.5" x14ac:dyDescent="0.2">
      <c r="A204" s="75" t="s">
        <v>235</v>
      </c>
      <c r="B204" s="76" t="s">
        <v>296</v>
      </c>
      <c r="C204" s="76" t="s">
        <v>182</v>
      </c>
      <c r="D204" s="76" t="s">
        <v>315</v>
      </c>
      <c r="E204" s="76" t="s">
        <v>236</v>
      </c>
      <c r="F204" s="77">
        <v>47869.2</v>
      </c>
    </row>
    <row r="205" spans="1:256" ht="25.5" x14ac:dyDescent="0.2">
      <c r="A205" s="71" t="s">
        <v>228</v>
      </c>
      <c r="B205" s="129" t="s">
        <v>296</v>
      </c>
      <c r="C205" s="129" t="s">
        <v>182</v>
      </c>
      <c r="D205" s="88" t="s">
        <v>229</v>
      </c>
      <c r="E205" s="129"/>
      <c r="F205" s="130">
        <f>SUM(F206)</f>
        <v>167</v>
      </c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4"/>
      <c r="II205" s="74"/>
      <c r="IJ205" s="74"/>
      <c r="IK205" s="74"/>
      <c r="IL205" s="74"/>
      <c r="IM205" s="74"/>
      <c r="IN205" s="74"/>
      <c r="IO205" s="74"/>
      <c r="IP205" s="74"/>
      <c r="IQ205" s="74"/>
      <c r="IR205" s="74"/>
      <c r="IS205" s="74"/>
      <c r="IT205" s="74"/>
      <c r="IU205" s="74"/>
      <c r="IV205" s="74"/>
    </row>
    <row r="206" spans="1:256" ht="25.5" x14ac:dyDescent="0.2">
      <c r="A206" s="75" t="s">
        <v>235</v>
      </c>
      <c r="B206" s="84" t="s">
        <v>296</v>
      </c>
      <c r="C206" s="84" t="s">
        <v>182</v>
      </c>
      <c r="D206" s="84" t="s">
        <v>229</v>
      </c>
      <c r="E206" s="84" t="s">
        <v>236</v>
      </c>
      <c r="F206" s="77">
        <v>167</v>
      </c>
    </row>
    <row r="207" spans="1:256" x14ac:dyDescent="0.2">
      <c r="A207" s="89" t="s">
        <v>316</v>
      </c>
      <c r="B207" s="90" t="s">
        <v>296</v>
      </c>
      <c r="C207" s="90" t="s">
        <v>296</v>
      </c>
      <c r="D207" s="90"/>
      <c r="E207" s="90"/>
      <c r="F207" s="67">
        <f>SUM(F208)</f>
        <v>6397.11</v>
      </c>
    </row>
    <row r="208" spans="1:256" ht="13.5" x14ac:dyDescent="0.25">
      <c r="A208" s="68" t="s">
        <v>317</v>
      </c>
      <c r="B208" s="81" t="s">
        <v>296</v>
      </c>
      <c r="C208" s="81" t="s">
        <v>296</v>
      </c>
      <c r="D208" s="81"/>
      <c r="E208" s="81"/>
      <c r="F208" s="70">
        <f>SUM(F212+F214+F216+F209)</f>
        <v>6397.11</v>
      </c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/>
      <c r="EG208" s="132"/>
      <c r="EH208" s="132"/>
      <c r="EI208" s="132"/>
      <c r="EJ208" s="132"/>
      <c r="EK208" s="132"/>
      <c r="EL208" s="132"/>
      <c r="EM208" s="132"/>
      <c r="EN208" s="132"/>
      <c r="EO208" s="132"/>
      <c r="EP208" s="132"/>
      <c r="EQ208" s="132"/>
      <c r="ER208" s="132"/>
      <c r="ES208" s="132"/>
      <c r="ET208" s="132"/>
      <c r="EU208" s="132"/>
      <c r="EV208" s="132"/>
      <c r="EW208" s="132"/>
      <c r="EX208" s="132"/>
      <c r="EY208" s="132"/>
      <c r="EZ208" s="132"/>
      <c r="FA208" s="132"/>
      <c r="FB208" s="132"/>
      <c r="FC208" s="132"/>
      <c r="FD208" s="132"/>
      <c r="FE208" s="132"/>
      <c r="FF208" s="132"/>
      <c r="FG208" s="132"/>
      <c r="FH208" s="132"/>
      <c r="FI208" s="132"/>
      <c r="FJ208" s="132"/>
      <c r="FK208" s="132"/>
      <c r="FL208" s="132"/>
      <c r="FM208" s="132"/>
      <c r="FN208" s="132"/>
      <c r="FO208" s="132"/>
      <c r="FP208" s="132"/>
      <c r="FQ208" s="132"/>
      <c r="FR208" s="132"/>
      <c r="FS208" s="132"/>
      <c r="FT208" s="132"/>
      <c r="FU208" s="132"/>
      <c r="FV208" s="132"/>
      <c r="FW208" s="132"/>
      <c r="FX208" s="132"/>
      <c r="FY208" s="132"/>
      <c r="FZ208" s="132"/>
      <c r="GA208" s="132"/>
      <c r="GB208" s="132"/>
      <c r="GC208" s="132"/>
      <c r="GD208" s="132"/>
      <c r="GE208" s="132"/>
      <c r="GF208" s="132"/>
      <c r="GG208" s="132"/>
      <c r="GH208" s="132"/>
      <c r="GI208" s="132"/>
      <c r="GJ208" s="132"/>
      <c r="GK208" s="132"/>
      <c r="GL208" s="132"/>
      <c r="GM208" s="132"/>
      <c r="GN208" s="132"/>
      <c r="GO208" s="132"/>
      <c r="GP208" s="132"/>
      <c r="GQ208" s="132"/>
      <c r="GR208" s="132"/>
      <c r="GS208" s="132"/>
      <c r="GT208" s="132"/>
      <c r="GU208" s="132"/>
      <c r="GV208" s="132"/>
      <c r="GW208" s="132"/>
      <c r="GX208" s="132"/>
      <c r="GY208" s="132"/>
      <c r="GZ208" s="132"/>
      <c r="HA208" s="132"/>
      <c r="HB208" s="132"/>
      <c r="HC208" s="132"/>
      <c r="HD208" s="132"/>
      <c r="HE208" s="132"/>
      <c r="HF208" s="132"/>
      <c r="HG208" s="132"/>
      <c r="HH208" s="132"/>
      <c r="HI208" s="132"/>
      <c r="HJ208" s="132"/>
      <c r="HK208" s="132"/>
      <c r="HL208" s="132"/>
      <c r="HM208" s="132"/>
      <c r="HN208" s="132"/>
      <c r="HO208" s="132"/>
      <c r="HP208" s="132"/>
      <c r="HQ208" s="132"/>
      <c r="HR208" s="132"/>
      <c r="HS208" s="132"/>
      <c r="HT208" s="132"/>
      <c r="HU208" s="132"/>
      <c r="HV208" s="132"/>
      <c r="HW208" s="132"/>
      <c r="HX208" s="132"/>
      <c r="HY208" s="132"/>
      <c r="HZ208" s="132"/>
      <c r="IA208" s="132"/>
      <c r="IB208" s="132"/>
      <c r="IC208" s="132"/>
      <c r="ID208" s="132"/>
      <c r="IE208" s="132"/>
      <c r="IF208" s="132"/>
      <c r="IG208" s="132"/>
      <c r="IH208" s="132"/>
      <c r="II208" s="132"/>
      <c r="IJ208" s="132"/>
      <c r="IK208" s="132"/>
      <c r="IL208" s="132"/>
      <c r="IM208" s="132"/>
      <c r="IN208" s="132"/>
      <c r="IO208" s="132"/>
      <c r="IP208" s="132"/>
      <c r="IQ208" s="132"/>
      <c r="IR208" s="132"/>
      <c r="IS208" s="132"/>
      <c r="IT208" s="132"/>
      <c r="IU208" s="132"/>
      <c r="IV208" s="132"/>
    </row>
    <row r="209" spans="1:256" ht="38.25" x14ac:dyDescent="0.2">
      <c r="A209" s="75" t="s">
        <v>318</v>
      </c>
      <c r="B209" s="84" t="s">
        <v>296</v>
      </c>
      <c r="C209" s="84" t="s">
        <v>296</v>
      </c>
      <c r="D209" s="84" t="s">
        <v>434</v>
      </c>
      <c r="E209" s="84"/>
      <c r="F209" s="77">
        <f>SUM(F210+F211)</f>
        <v>3953.33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  <c r="FZ209" s="103"/>
      <c r="GA209" s="103"/>
      <c r="GB209" s="103"/>
      <c r="GC209" s="103"/>
      <c r="GD209" s="103"/>
      <c r="GE209" s="103"/>
      <c r="GF209" s="103"/>
      <c r="GG209" s="103"/>
      <c r="GH209" s="103"/>
      <c r="GI209" s="103"/>
      <c r="GJ209" s="103"/>
      <c r="GK209" s="103"/>
      <c r="GL209" s="103"/>
      <c r="GM209" s="103"/>
      <c r="GN209" s="103"/>
      <c r="GO209" s="103"/>
      <c r="GP209" s="103"/>
      <c r="GQ209" s="103"/>
      <c r="GR209" s="103"/>
      <c r="GS209" s="103"/>
      <c r="GT209" s="103"/>
      <c r="GU209" s="103"/>
      <c r="GV209" s="103"/>
      <c r="GW209" s="103"/>
      <c r="GX209" s="103"/>
      <c r="GY209" s="103"/>
      <c r="GZ209" s="103"/>
      <c r="HA209" s="103"/>
      <c r="HB209" s="103"/>
      <c r="HC209" s="103"/>
      <c r="HD209" s="103"/>
      <c r="HE209" s="103"/>
      <c r="HF209" s="103"/>
      <c r="HG209" s="103"/>
      <c r="HH209" s="103"/>
      <c r="HI209" s="103"/>
      <c r="HJ209" s="103"/>
      <c r="HK209" s="103"/>
      <c r="HL209" s="103"/>
      <c r="HM209" s="103"/>
      <c r="HN209" s="103"/>
      <c r="HO209" s="103"/>
      <c r="HP209" s="103"/>
      <c r="HQ209" s="103"/>
      <c r="HR209" s="103"/>
      <c r="HS209" s="103"/>
      <c r="HT209" s="103"/>
      <c r="HU209" s="103"/>
      <c r="HV209" s="103"/>
      <c r="HW209" s="103"/>
      <c r="HX209" s="103"/>
      <c r="HY209" s="103"/>
      <c r="HZ209" s="103"/>
      <c r="IA209" s="103"/>
      <c r="IB209" s="103"/>
      <c r="IC209" s="103"/>
      <c r="ID209" s="103"/>
      <c r="IE209" s="103"/>
      <c r="IF209" s="103"/>
      <c r="IG209" s="103"/>
      <c r="IH209" s="103"/>
      <c r="II209" s="103"/>
      <c r="IJ209" s="103"/>
      <c r="IK209" s="103"/>
      <c r="IL209" s="103"/>
      <c r="IM209" s="103"/>
      <c r="IN209" s="103"/>
      <c r="IO209" s="103"/>
      <c r="IP209" s="103"/>
      <c r="IQ209" s="103"/>
      <c r="IR209" s="103"/>
      <c r="IS209" s="103"/>
      <c r="IT209" s="103"/>
      <c r="IU209" s="103"/>
      <c r="IV209" s="103"/>
    </row>
    <row r="210" spans="1:256" x14ac:dyDescent="0.2">
      <c r="A210" s="71" t="s">
        <v>193</v>
      </c>
      <c r="B210" s="88" t="s">
        <v>296</v>
      </c>
      <c r="C210" s="88" t="s">
        <v>296</v>
      </c>
      <c r="D210" s="84" t="s">
        <v>434</v>
      </c>
      <c r="E210" s="88" t="s">
        <v>194</v>
      </c>
      <c r="F210" s="73">
        <v>1612.25</v>
      </c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  <c r="IP210" s="104"/>
      <c r="IQ210" s="104"/>
      <c r="IR210" s="104"/>
      <c r="IS210" s="104"/>
      <c r="IT210" s="104"/>
      <c r="IU210" s="104"/>
      <c r="IV210" s="104"/>
    </row>
    <row r="211" spans="1:256" ht="25.5" x14ac:dyDescent="0.2">
      <c r="A211" s="71" t="s">
        <v>235</v>
      </c>
      <c r="B211" s="88" t="s">
        <v>296</v>
      </c>
      <c r="C211" s="88" t="s">
        <v>296</v>
      </c>
      <c r="D211" s="84" t="s">
        <v>434</v>
      </c>
      <c r="E211" s="88" t="s">
        <v>236</v>
      </c>
      <c r="F211" s="73">
        <v>2341.08</v>
      </c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  <c r="IP211" s="104"/>
      <c r="IQ211" s="104"/>
      <c r="IR211" s="104"/>
      <c r="IS211" s="104"/>
      <c r="IT211" s="104"/>
      <c r="IU211" s="104"/>
      <c r="IV211" s="104"/>
    </row>
    <row r="212" spans="1:256" ht="25.5" x14ac:dyDescent="0.2">
      <c r="A212" s="75" t="s">
        <v>319</v>
      </c>
      <c r="B212" s="84" t="s">
        <v>296</v>
      </c>
      <c r="C212" s="84" t="s">
        <v>296</v>
      </c>
      <c r="D212" s="84" t="s">
        <v>320</v>
      </c>
      <c r="E212" s="84"/>
      <c r="F212" s="77">
        <f>SUM(F213)</f>
        <v>1193.78</v>
      </c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  <c r="IG212" s="103"/>
      <c r="IH212" s="103"/>
      <c r="II212" s="103"/>
      <c r="IJ212" s="103"/>
      <c r="IK212" s="103"/>
      <c r="IL212" s="103"/>
      <c r="IM212" s="103"/>
      <c r="IN212" s="103"/>
      <c r="IO212" s="103"/>
      <c r="IP212" s="103"/>
      <c r="IQ212" s="103"/>
      <c r="IR212" s="103"/>
      <c r="IS212" s="103"/>
      <c r="IT212" s="103"/>
      <c r="IU212" s="103"/>
      <c r="IV212" s="103"/>
    </row>
    <row r="213" spans="1:256" ht="25.5" x14ac:dyDescent="0.2">
      <c r="A213" s="71" t="s">
        <v>235</v>
      </c>
      <c r="B213" s="88" t="s">
        <v>296</v>
      </c>
      <c r="C213" s="88" t="s">
        <v>296</v>
      </c>
      <c r="D213" s="88" t="s">
        <v>320</v>
      </c>
      <c r="E213" s="88" t="s">
        <v>236</v>
      </c>
      <c r="F213" s="73">
        <v>1193.78</v>
      </c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  <c r="IP213" s="104"/>
      <c r="IQ213" s="104"/>
      <c r="IR213" s="104"/>
      <c r="IS213" s="104"/>
      <c r="IT213" s="104"/>
      <c r="IU213" s="104"/>
      <c r="IV213" s="104"/>
    </row>
    <row r="214" spans="1:256" ht="25.5" x14ac:dyDescent="0.2">
      <c r="A214" s="133" t="s">
        <v>298</v>
      </c>
      <c r="B214" s="88" t="s">
        <v>296</v>
      </c>
      <c r="C214" s="88" t="s">
        <v>296</v>
      </c>
      <c r="D214" s="72" t="s">
        <v>321</v>
      </c>
      <c r="E214" s="88"/>
      <c r="F214" s="73">
        <f>SUM(F215)</f>
        <v>1000</v>
      </c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  <c r="ED214" s="104"/>
      <c r="EE214" s="104"/>
      <c r="EF214" s="104"/>
      <c r="EG214" s="104"/>
      <c r="EH214" s="104"/>
      <c r="EI214" s="104"/>
      <c r="EJ214" s="104"/>
      <c r="EK214" s="104"/>
      <c r="EL214" s="104"/>
      <c r="EM214" s="104"/>
      <c r="EN214" s="104"/>
      <c r="EO214" s="104"/>
      <c r="EP214" s="104"/>
      <c r="EQ214" s="104"/>
      <c r="ER214" s="104"/>
      <c r="ES214" s="104"/>
      <c r="ET214" s="104"/>
      <c r="EU214" s="104"/>
      <c r="EV214" s="104"/>
      <c r="EW214" s="104"/>
      <c r="EX214" s="104"/>
      <c r="EY214" s="104"/>
      <c r="EZ214" s="104"/>
      <c r="FA214" s="104"/>
      <c r="FB214" s="104"/>
      <c r="FC214" s="104"/>
      <c r="FD214" s="104"/>
      <c r="FE214" s="104"/>
      <c r="FF214" s="104"/>
      <c r="FG214" s="104"/>
      <c r="FH214" s="104"/>
      <c r="FI214" s="104"/>
      <c r="FJ214" s="104"/>
      <c r="FK214" s="104"/>
      <c r="FL214" s="104"/>
      <c r="FM214" s="104"/>
      <c r="FN214" s="104"/>
      <c r="FO214" s="104"/>
      <c r="FP214" s="104"/>
      <c r="FQ214" s="104"/>
      <c r="FR214" s="104"/>
      <c r="FS214" s="104"/>
      <c r="FT214" s="104"/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4"/>
      <c r="II214" s="104"/>
      <c r="IJ214" s="104"/>
      <c r="IK214" s="104"/>
      <c r="IL214" s="104"/>
      <c r="IM214" s="104"/>
      <c r="IN214" s="104"/>
      <c r="IO214" s="104"/>
      <c r="IP214" s="104"/>
      <c r="IQ214" s="104"/>
      <c r="IR214" s="104"/>
      <c r="IS214" s="104"/>
      <c r="IT214" s="104"/>
      <c r="IU214" s="104"/>
      <c r="IV214" s="104"/>
    </row>
    <row r="215" spans="1:256" ht="25.5" x14ac:dyDescent="0.2">
      <c r="A215" s="75" t="s">
        <v>235</v>
      </c>
      <c r="B215" s="84" t="s">
        <v>296</v>
      </c>
      <c r="C215" s="84" t="s">
        <v>296</v>
      </c>
      <c r="D215" s="76" t="s">
        <v>321</v>
      </c>
      <c r="E215" s="84" t="s">
        <v>236</v>
      </c>
      <c r="F215" s="77">
        <v>1000</v>
      </c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  <c r="IP215" s="104"/>
      <c r="IQ215" s="104"/>
      <c r="IR215" s="104"/>
      <c r="IS215" s="104"/>
      <c r="IT215" s="104"/>
      <c r="IU215" s="104"/>
      <c r="IV215" s="104"/>
    </row>
    <row r="216" spans="1:256" x14ac:dyDescent="0.2">
      <c r="A216" s="91" t="s">
        <v>322</v>
      </c>
      <c r="B216" s="84" t="s">
        <v>296</v>
      </c>
      <c r="C216" s="84" t="s">
        <v>296</v>
      </c>
      <c r="D216" s="76" t="s">
        <v>323</v>
      </c>
      <c r="E216" s="76"/>
      <c r="F216" s="108">
        <f>SUM(F217+F218)</f>
        <v>250</v>
      </c>
    </row>
    <row r="217" spans="1:256" ht="25.5" x14ac:dyDescent="0.2">
      <c r="A217" s="71" t="s">
        <v>192</v>
      </c>
      <c r="B217" s="88" t="s">
        <v>296</v>
      </c>
      <c r="C217" s="88" t="s">
        <v>296</v>
      </c>
      <c r="D217" s="72" t="s">
        <v>323</v>
      </c>
      <c r="E217" s="88" t="s">
        <v>186</v>
      </c>
      <c r="F217" s="73">
        <v>157.19999999999999</v>
      </c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  <c r="HE217" s="74"/>
      <c r="HF217" s="74"/>
      <c r="HG217" s="74"/>
      <c r="HH217" s="74"/>
      <c r="HI217" s="74"/>
      <c r="HJ217" s="74"/>
      <c r="HK217" s="74"/>
      <c r="HL217" s="74"/>
      <c r="HM217" s="74"/>
      <c r="HN217" s="74"/>
      <c r="HO217" s="74"/>
      <c r="HP217" s="74"/>
      <c r="HQ217" s="74"/>
      <c r="HR217" s="74"/>
      <c r="HS217" s="74"/>
      <c r="HT217" s="74"/>
      <c r="HU217" s="74"/>
      <c r="HV217" s="74"/>
      <c r="HW217" s="74"/>
      <c r="HX217" s="74"/>
      <c r="HY217" s="74"/>
      <c r="HZ217" s="74"/>
      <c r="IA217" s="74"/>
      <c r="IB217" s="74"/>
      <c r="IC217" s="74"/>
      <c r="ID217" s="74"/>
      <c r="IE217" s="74"/>
      <c r="IF217" s="74"/>
      <c r="IG217" s="74"/>
      <c r="IH217" s="74"/>
      <c r="II217" s="74"/>
      <c r="IJ217" s="74"/>
      <c r="IK217" s="74"/>
      <c r="IL217" s="74"/>
      <c r="IM217" s="74"/>
      <c r="IN217" s="74"/>
      <c r="IO217" s="74"/>
      <c r="IP217" s="74"/>
      <c r="IQ217" s="74"/>
      <c r="IR217" s="74"/>
      <c r="IS217" s="74"/>
      <c r="IT217" s="74"/>
      <c r="IU217" s="74"/>
      <c r="IV217" s="74"/>
    </row>
    <row r="218" spans="1:256" s="74" customFormat="1" ht="25.5" x14ac:dyDescent="0.2">
      <c r="A218" s="71" t="s">
        <v>235</v>
      </c>
      <c r="B218" s="88" t="s">
        <v>296</v>
      </c>
      <c r="C218" s="88" t="s">
        <v>296</v>
      </c>
      <c r="D218" s="72" t="s">
        <v>323</v>
      </c>
      <c r="E218" s="88" t="s">
        <v>236</v>
      </c>
      <c r="F218" s="73">
        <v>92.8</v>
      </c>
    </row>
    <row r="219" spans="1:256" x14ac:dyDescent="0.2">
      <c r="A219" s="89" t="s">
        <v>324</v>
      </c>
      <c r="B219" s="90" t="s">
        <v>296</v>
      </c>
      <c r="C219" s="90" t="s">
        <v>252</v>
      </c>
      <c r="D219" s="90"/>
      <c r="E219" s="90"/>
      <c r="F219" s="67">
        <f>SUM(F220)</f>
        <v>350</v>
      </c>
    </row>
    <row r="220" spans="1:256" ht="13.5" x14ac:dyDescent="0.25">
      <c r="A220" s="68" t="s">
        <v>226</v>
      </c>
      <c r="B220" s="81" t="s">
        <v>296</v>
      </c>
      <c r="C220" s="81" t="s">
        <v>252</v>
      </c>
      <c r="D220" s="69" t="s">
        <v>227</v>
      </c>
      <c r="E220" s="69"/>
      <c r="F220" s="70">
        <f>SUM(F221)</f>
        <v>350</v>
      </c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</row>
    <row r="221" spans="1:256" ht="25.5" x14ac:dyDescent="0.2">
      <c r="A221" s="91" t="s">
        <v>298</v>
      </c>
      <c r="B221" s="84" t="s">
        <v>296</v>
      </c>
      <c r="C221" s="84" t="s">
        <v>252</v>
      </c>
      <c r="D221" s="84" t="s">
        <v>321</v>
      </c>
      <c r="E221" s="84"/>
      <c r="F221" s="77">
        <f>SUM(F222+F223)</f>
        <v>350</v>
      </c>
    </row>
    <row r="222" spans="1:256" ht="25.5" x14ac:dyDescent="0.2">
      <c r="A222" s="71" t="s">
        <v>192</v>
      </c>
      <c r="B222" s="88" t="s">
        <v>296</v>
      </c>
      <c r="C222" s="88" t="s">
        <v>252</v>
      </c>
      <c r="D222" s="88" t="s">
        <v>321</v>
      </c>
      <c r="E222" s="88" t="s">
        <v>186</v>
      </c>
      <c r="F222" s="73">
        <v>25.5</v>
      </c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  <c r="HP222" s="74"/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4"/>
      <c r="II222" s="74"/>
      <c r="IJ222" s="74"/>
      <c r="IK222" s="74"/>
      <c r="IL222" s="74"/>
      <c r="IM222" s="74"/>
      <c r="IN222" s="74"/>
      <c r="IO222" s="74"/>
      <c r="IP222" s="74"/>
      <c r="IQ222" s="74"/>
      <c r="IR222" s="74"/>
      <c r="IS222" s="74"/>
      <c r="IT222" s="74"/>
      <c r="IU222" s="74"/>
      <c r="IV222" s="74"/>
    </row>
    <row r="223" spans="1:256" ht="25.5" x14ac:dyDescent="0.2">
      <c r="A223" s="71" t="s">
        <v>235</v>
      </c>
      <c r="B223" s="88" t="s">
        <v>296</v>
      </c>
      <c r="C223" s="88" t="s">
        <v>252</v>
      </c>
      <c r="D223" s="88" t="s">
        <v>321</v>
      </c>
      <c r="E223" s="88" t="s">
        <v>236</v>
      </c>
      <c r="F223" s="73">
        <v>324.5</v>
      </c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/>
      <c r="GN223" s="74"/>
      <c r="GO223" s="74"/>
      <c r="GP223" s="74"/>
      <c r="GQ223" s="74"/>
      <c r="GR223" s="74"/>
      <c r="GS223" s="74"/>
      <c r="GT223" s="74"/>
      <c r="GU223" s="74"/>
      <c r="GV223" s="74"/>
      <c r="GW223" s="74"/>
      <c r="GX223" s="74"/>
      <c r="GY223" s="74"/>
      <c r="GZ223" s="74"/>
      <c r="HA223" s="74"/>
      <c r="HB223" s="74"/>
      <c r="HC223" s="74"/>
      <c r="HD223" s="74"/>
      <c r="HE223" s="74"/>
      <c r="HF223" s="74"/>
      <c r="HG223" s="74"/>
      <c r="HH223" s="74"/>
      <c r="HI223" s="74"/>
      <c r="HJ223" s="74"/>
      <c r="HK223" s="74"/>
      <c r="HL223" s="74"/>
      <c r="HM223" s="74"/>
      <c r="HN223" s="74"/>
      <c r="HO223" s="74"/>
      <c r="HP223" s="74"/>
      <c r="HQ223" s="74"/>
      <c r="HR223" s="74"/>
      <c r="HS223" s="74"/>
      <c r="HT223" s="74"/>
      <c r="HU223" s="74"/>
      <c r="HV223" s="74"/>
      <c r="HW223" s="74"/>
      <c r="HX223" s="74"/>
      <c r="HY223" s="74"/>
      <c r="HZ223" s="74"/>
      <c r="IA223" s="74"/>
      <c r="IB223" s="74"/>
      <c r="IC223" s="74"/>
      <c r="ID223" s="74"/>
      <c r="IE223" s="74"/>
      <c r="IF223" s="74"/>
      <c r="IG223" s="74"/>
      <c r="IH223" s="74"/>
      <c r="II223" s="74"/>
      <c r="IJ223" s="74"/>
      <c r="IK223" s="74"/>
      <c r="IL223" s="74"/>
      <c r="IM223" s="74"/>
      <c r="IN223" s="74"/>
      <c r="IO223" s="74"/>
      <c r="IP223" s="74"/>
      <c r="IQ223" s="74"/>
      <c r="IR223" s="74"/>
      <c r="IS223" s="74"/>
      <c r="IT223" s="74"/>
      <c r="IU223" s="74"/>
      <c r="IV223" s="74"/>
    </row>
    <row r="224" spans="1:256" ht="15.75" x14ac:dyDescent="0.25">
      <c r="A224" s="62" t="s">
        <v>325</v>
      </c>
      <c r="B224" s="92" t="s">
        <v>248</v>
      </c>
      <c r="C224" s="92"/>
      <c r="D224" s="92"/>
      <c r="E224" s="92"/>
      <c r="F224" s="93">
        <f>SUM(F225+F238)</f>
        <v>45566.9</v>
      </c>
    </row>
    <row r="225" spans="1:256" ht="14.25" x14ac:dyDescent="0.2">
      <c r="A225" s="65" t="s">
        <v>326</v>
      </c>
      <c r="B225" s="63" t="s">
        <v>248</v>
      </c>
      <c r="C225" s="63" t="s">
        <v>173</v>
      </c>
      <c r="D225" s="63"/>
      <c r="E225" s="63"/>
      <c r="F225" s="64">
        <f>SUM(F231+F226+F229)</f>
        <v>38105.9</v>
      </c>
    </row>
    <row r="226" spans="1:256" ht="13.5" x14ac:dyDescent="0.25">
      <c r="A226" s="68" t="s">
        <v>327</v>
      </c>
      <c r="B226" s="81" t="s">
        <v>248</v>
      </c>
      <c r="C226" s="81" t="s">
        <v>173</v>
      </c>
      <c r="D226" s="88" t="s">
        <v>328</v>
      </c>
      <c r="E226" s="81"/>
      <c r="F226" s="70">
        <f>SUM(F227+F228)</f>
        <v>299.89999999999998</v>
      </c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/>
      <c r="GN226" s="74"/>
      <c r="GO226" s="74"/>
      <c r="GP226" s="74"/>
      <c r="GQ226" s="74"/>
      <c r="GR226" s="74"/>
      <c r="GS226" s="74"/>
      <c r="GT226" s="74"/>
      <c r="GU226" s="74"/>
      <c r="GV226" s="74"/>
      <c r="GW226" s="74"/>
      <c r="GX226" s="74"/>
      <c r="GY226" s="74"/>
      <c r="GZ226" s="74"/>
      <c r="HA226" s="74"/>
      <c r="HB226" s="74"/>
      <c r="HC226" s="74"/>
      <c r="HD226" s="74"/>
      <c r="HE226" s="74"/>
      <c r="HF226" s="74"/>
      <c r="HG226" s="74"/>
      <c r="HH226" s="74"/>
      <c r="HI226" s="74"/>
      <c r="HJ226" s="74"/>
      <c r="HK226" s="74"/>
      <c r="HL226" s="74"/>
      <c r="HM226" s="74"/>
      <c r="HN226" s="74"/>
      <c r="HO226" s="74"/>
      <c r="HP226" s="74"/>
      <c r="HQ226" s="74"/>
      <c r="HR226" s="74"/>
      <c r="HS226" s="74"/>
      <c r="HT226" s="74"/>
      <c r="HU226" s="74"/>
      <c r="HV226" s="74"/>
      <c r="HW226" s="74"/>
      <c r="HX226" s="74"/>
      <c r="HY226" s="74"/>
      <c r="HZ226" s="74"/>
      <c r="IA226" s="74"/>
      <c r="IB226" s="74"/>
      <c r="IC226" s="74"/>
      <c r="ID226" s="74"/>
      <c r="IE226" s="74"/>
      <c r="IF226" s="74"/>
      <c r="IG226" s="74"/>
      <c r="IH226" s="74"/>
      <c r="II226" s="74"/>
      <c r="IJ226" s="74"/>
      <c r="IK226" s="74"/>
      <c r="IL226" s="74"/>
      <c r="IM226" s="74"/>
      <c r="IN226" s="74"/>
      <c r="IO226" s="74"/>
      <c r="IP226" s="74"/>
      <c r="IQ226" s="74"/>
      <c r="IR226" s="74"/>
      <c r="IS226" s="74"/>
      <c r="IT226" s="74"/>
      <c r="IU226" s="74"/>
      <c r="IV226" s="74"/>
    </row>
    <row r="227" spans="1:256" ht="25.5" x14ac:dyDescent="0.2">
      <c r="A227" s="71" t="s">
        <v>235</v>
      </c>
      <c r="B227" s="88" t="s">
        <v>248</v>
      </c>
      <c r="C227" s="88" t="s">
        <v>173</v>
      </c>
      <c r="D227" s="88" t="s">
        <v>328</v>
      </c>
      <c r="E227" s="88" t="s">
        <v>236</v>
      </c>
      <c r="F227" s="73">
        <v>180</v>
      </c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  <c r="HE227" s="74"/>
      <c r="HF227" s="74"/>
      <c r="HG227" s="74"/>
      <c r="HH227" s="74"/>
      <c r="HI227" s="74"/>
      <c r="HJ227" s="74"/>
      <c r="HK227" s="74"/>
      <c r="HL227" s="74"/>
      <c r="HM227" s="74"/>
      <c r="HN227" s="74"/>
      <c r="HO227" s="74"/>
      <c r="HP227" s="74"/>
      <c r="HQ227" s="74"/>
      <c r="HR227" s="74"/>
      <c r="HS227" s="74"/>
      <c r="HT227" s="74"/>
      <c r="HU227" s="74"/>
      <c r="HV227" s="74"/>
      <c r="HW227" s="74"/>
      <c r="HX227" s="74"/>
      <c r="HY227" s="74"/>
      <c r="HZ227" s="74"/>
      <c r="IA227" s="74"/>
      <c r="IB227" s="74"/>
      <c r="IC227" s="74"/>
      <c r="ID227" s="74"/>
      <c r="IE227" s="74"/>
      <c r="IF227" s="74"/>
      <c r="IG227" s="74"/>
      <c r="IH227" s="74"/>
      <c r="II227" s="74"/>
      <c r="IJ227" s="74"/>
      <c r="IK227" s="74"/>
      <c r="IL227" s="74"/>
      <c r="IM227" s="74"/>
      <c r="IN227" s="74"/>
      <c r="IO227" s="74"/>
      <c r="IP227" s="74"/>
      <c r="IQ227" s="74"/>
      <c r="IR227" s="74"/>
      <c r="IS227" s="74"/>
      <c r="IT227" s="74"/>
      <c r="IU227" s="74"/>
      <c r="IV227" s="74"/>
    </row>
    <row r="228" spans="1:256" ht="25.5" x14ac:dyDescent="0.2">
      <c r="A228" s="71" t="s">
        <v>235</v>
      </c>
      <c r="B228" s="88" t="s">
        <v>248</v>
      </c>
      <c r="C228" s="88" t="s">
        <v>173</v>
      </c>
      <c r="D228" s="88" t="s">
        <v>329</v>
      </c>
      <c r="E228" s="88" t="s">
        <v>236</v>
      </c>
      <c r="F228" s="73">
        <v>119.9</v>
      </c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/>
      <c r="GN228" s="74"/>
      <c r="GO228" s="74"/>
      <c r="GP228" s="74"/>
      <c r="GQ228" s="74"/>
      <c r="GR228" s="74"/>
      <c r="GS228" s="74"/>
      <c r="GT228" s="74"/>
      <c r="GU228" s="74"/>
      <c r="GV228" s="74"/>
      <c r="GW228" s="74"/>
      <c r="GX228" s="74"/>
      <c r="GY228" s="74"/>
      <c r="GZ228" s="74"/>
      <c r="HA228" s="74"/>
      <c r="HB228" s="74"/>
      <c r="HC228" s="74"/>
      <c r="HD228" s="74"/>
      <c r="HE228" s="74"/>
      <c r="HF228" s="74"/>
      <c r="HG228" s="74"/>
      <c r="HH228" s="74"/>
      <c r="HI228" s="74"/>
      <c r="HJ228" s="74"/>
      <c r="HK228" s="74"/>
      <c r="HL228" s="74"/>
      <c r="HM228" s="74"/>
      <c r="HN228" s="74"/>
      <c r="HO228" s="74"/>
      <c r="HP228" s="74"/>
      <c r="HQ228" s="74"/>
      <c r="HR228" s="74"/>
      <c r="HS228" s="74"/>
      <c r="HT228" s="74"/>
      <c r="HU228" s="74"/>
      <c r="HV228" s="74"/>
      <c r="HW228" s="74"/>
      <c r="HX228" s="74"/>
      <c r="HY228" s="74"/>
      <c r="HZ228" s="74"/>
      <c r="IA228" s="74"/>
      <c r="IB228" s="74"/>
      <c r="IC228" s="74"/>
      <c r="ID228" s="74"/>
      <c r="IE228" s="74"/>
      <c r="IF228" s="74"/>
      <c r="IG228" s="74"/>
      <c r="IH228" s="74"/>
      <c r="II228" s="74"/>
      <c r="IJ228" s="74"/>
      <c r="IK228" s="74"/>
      <c r="IL228" s="74"/>
      <c r="IM228" s="74"/>
      <c r="IN228" s="74"/>
      <c r="IO228" s="74"/>
      <c r="IP228" s="74"/>
      <c r="IQ228" s="74"/>
      <c r="IR228" s="74"/>
      <c r="IS228" s="74"/>
      <c r="IT228" s="74"/>
      <c r="IU228" s="74"/>
      <c r="IV228" s="74"/>
    </row>
    <row r="229" spans="1:256" ht="25.5" x14ac:dyDescent="0.2">
      <c r="A229" s="71" t="s">
        <v>228</v>
      </c>
      <c r="B229" s="88" t="s">
        <v>248</v>
      </c>
      <c r="C229" s="88" t="s">
        <v>173</v>
      </c>
      <c r="D229" s="88" t="s">
        <v>229</v>
      </c>
      <c r="E229" s="88"/>
      <c r="F229" s="73">
        <f>SUM(F230)</f>
        <v>90</v>
      </c>
    </row>
    <row r="230" spans="1:256" ht="25.5" x14ac:dyDescent="0.2">
      <c r="A230" s="75" t="s">
        <v>235</v>
      </c>
      <c r="B230" s="88" t="s">
        <v>248</v>
      </c>
      <c r="C230" s="88" t="s">
        <v>173</v>
      </c>
      <c r="D230" s="88" t="s">
        <v>229</v>
      </c>
      <c r="E230" s="88" t="s">
        <v>236</v>
      </c>
      <c r="F230" s="73">
        <v>90</v>
      </c>
    </row>
    <row r="231" spans="1:256" ht="40.5" x14ac:dyDescent="0.25">
      <c r="A231" s="68" t="s">
        <v>330</v>
      </c>
      <c r="B231" s="81" t="s">
        <v>331</v>
      </c>
      <c r="C231" s="81" t="s">
        <v>173</v>
      </c>
      <c r="D231" s="81" t="s">
        <v>332</v>
      </c>
      <c r="E231" s="81"/>
      <c r="F231" s="70">
        <f>SUM(F232+F234+F236)</f>
        <v>37716</v>
      </c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  <c r="FS231" s="74"/>
      <c r="FT231" s="74"/>
      <c r="FU231" s="74"/>
      <c r="FV231" s="74"/>
      <c r="FW231" s="74"/>
      <c r="FX231" s="74"/>
      <c r="FY231" s="74"/>
      <c r="FZ231" s="74"/>
      <c r="GA231" s="74"/>
      <c r="GB231" s="74"/>
      <c r="GC231" s="74"/>
      <c r="GD231" s="74"/>
      <c r="GE231" s="74"/>
      <c r="GF231" s="74"/>
      <c r="GG231" s="74"/>
      <c r="GH231" s="74"/>
      <c r="GI231" s="74"/>
      <c r="GJ231" s="74"/>
      <c r="GK231" s="74"/>
      <c r="GL231" s="74"/>
      <c r="GM231" s="74"/>
      <c r="GN231" s="74"/>
      <c r="GO231" s="74"/>
      <c r="GP231" s="74"/>
      <c r="GQ231" s="74"/>
      <c r="GR231" s="74"/>
      <c r="GS231" s="74"/>
      <c r="GT231" s="74"/>
      <c r="GU231" s="74"/>
      <c r="GV231" s="74"/>
      <c r="GW231" s="74"/>
      <c r="GX231" s="74"/>
      <c r="GY231" s="74"/>
      <c r="GZ231" s="74"/>
      <c r="HA231" s="74"/>
      <c r="HB231" s="74"/>
      <c r="HC231" s="74"/>
      <c r="HD231" s="74"/>
      <c r="HE231" s="74"/>
      <c r="HF231" s="74"/>
      <c r="HG231" s="74"/>
      <c r="HH231" s="74"/>
      <c r="HI231" s="74"/>
      <c r="HJ231" s="74"/>
      <c r="HK231" s="74"/>
      <c r="HL231" s="74"/>
      <c r="HM231" s="74"/>
      <c r="HN231" s="74"/>
      <c r="HO231" s="74"/>
      <c r="HP231" s="74"/>
      <c r="HQ231" s="74"/>
      <c r="HR231" s="74"/>
      <c r="HS231" s="74"/>
      <c r="HT231" s="74"/>
      <c r="HU231" s="74"/>
      <c r="HV231" s="74"/>
      <c r="HW231" s="74"/>
      <c r="HX231" s="74"/>
      <c r="HY231" s="74"/>
      <c r="HZ231" s="74"/>
      <c r="IA231" s="74"/>
      <c r="IB231" s="74"/>
      <c r="IC231" s="74"/>
      <c r="ID231" s="74"/>
      <c r="IE231" s="74"/>
      <c r="IF231" s="74"/>
      <c r="IG231" s="74"/>
      <c r="IH231" s="74"/>
      <c r="II231" s="74"/>
      <c r="IJ231" s="74"/>
      <c r="IK231" s="74"/>
      <c r="IL231" s="74"/>
      <c r="IM231" s="74"/>
      <c r="IN231" s="74"/>
      <c r="IO231" s="74"/>
      <c r="IP231" s="74"/>
      <c r="IQ231" s="74"/>
      <c r="IR231" s="74"/>
      <c r="IS231" s="74"/>
      <c r="IT231" s="74"/>
      <c r="IU231" s="74"/>
      <c r="IV231" s="74"/>
    </row>
    <row r="232" spans="1:256" ht="13.5" x14ac:dyDescent="0.25">
      <c r="A232" s="68" t="s">
        <v>333</v>
      </c>
      <c r="B232" s="81" t="s">
        <v>248</v>
      </c>
      <c r="C232" s="81" t="s">
        <v>173</v>
      </c>
      <c r="D232" s="81" t="s">
        <v>334</v>
      </c>
      <c r="E232" s="81"/>
      <c r="F232" s="70">
        <f>SUM(F233)</f>
        <v>16900</v>
      </c>
    </row>
    <row r="233" spans="1:256" ht="25.5" x14ac:dyDescent="0.2">
      <c r="A233" s="71" t="s">
        <v>235</v>
      </c>
      <c r="B233" s="88" t="s">
        <v>248</v>
      </c>
      <c r="C233" s="88" t="s">
        <v>173</v>
      </c>
      <c r="D233" s="88" t="s">
        <v>334</v>
      </c>
      <c r="E233" s="88" t="s">
        <v>236</v>
      </c>
      <c r="F233" s="73">
        <v>16900</v>
      </c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  <c r="FS233" s="74"/>
      <c r="FT233" s="74"/>
      <c r="FU233" s="74"/>
      <c r="FV233" s="74"/>
      <c r="FW233" s="74"/>
      <c r="FX233" s="74"/>
      <c r="FY233" s="74"/>
      <c r="FZ233" s="74"/>
      <c r="GA233" s="74"/>
      <c r="GB233" s="74"/>
      <c r="GC233" s="74"/>
      <c r="GD233" s="74"/>
      <c r="GE233" s="74"/>
      <c r="GF233" s="74"/>
      <c r="GG233" s="74"/>
      <c r="GH233" s="74"/>
      <c r="GI233" s="74"/>
      <c r="GJ233" s="74"/>
      <c r="G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74"/>
      <c r="GX233" s="74"/>
      <c r="GY233" s="74"/>
      <c r="GZ233" s="74"/>
      <c r="HA233" s="74"/>
      <c r="HB233" s="74"/>
      <c r="HC233" s="74"/>
      <c r="HD233" s="74"/>
      <c r="HE233" s="74"/>
      <c r="HF233" s="74"/>
      <c r="HG233" s="74"/>
      <c r="HH233" s="74"/>
      <c r="HI233" s="74"/>
      <c r="HJ233" s="74"/>
      <c r="HK233" s="74"/>
      <c r="HL233" s="74"/>
      <c r="HM233" s="74"/>
      <c r="HN233" s="74"/>
      <c r="HO233" s="74"/>
      <c r="HP233" s="74"/>
      <c r="HQ233" s="74"/>
      <c r="HR233" s="74"/>
      <c r="HS233" s="74"/>
      <c r="HT233" s="74"/>
      <c r="HU233" s="74"/>
      <c r="HV233" s="74"/>
      <c r="HW233" s="74"/>
      <c r="HX233" s="74"/>
      <c r="HY233" s="74"/>
      <c r="HZ233" s="74"/>
      <c r="IA233" s="74"/>
      <c r="IB233" s="74"/>
      <c r="IC233" s="74"/>
      <c r="ID233" s="74"/>
      <c r="IE233" s="74"/>
      <c r="IF233" s="74"/>
      <c r="IG233" s="74"/>
      <c r="IH233" s="74"/>
      <c r="II233" s="74"/>
      <c r="IJ233" s="74"/>
      <c r="IK233" s="74"/>
      <c r="IL233" s="74"/>
      <c r="IM233" s="74"/>
      <c r="IN233" s="74"/>
      <c r="IO233" s="74"/>
      <c r="IP233" s="74"/>
      <c r="IQ233" s="74"/>
      <c r="IR233" s="74"/>
      <c r="IS233" s="74"/>
      <c r="IT233" s="74"/>
      <c r="IU233" s="74"/>
      <c r="IV233" s="74"/>
    </row>
    <row r="234" spans="1:256" ht="13.5" x14ac:dyDescent="0.25">
      <c r="A234" s="68" t="s">
        <v>335</v>
      </c>
      <c r="B234" s="81" t="s">
        <v>248</v>
      </c>
      <c r="C234" s="81" t="s">
        <v>173</v>
      </c>
      <c r="D234" s="81" t="s">
        <v>336</v>
      </c>
      <c r="E234" s="81"/>
      <c r="F234" s="70">
        <f>SUM(F235)</f>
        <v>3100</v>
      </c>
    </row>
    <row r="235" spans="1:256" ht="25.5" x14ac:dyDescent="0.2">
      <c r="A235" s="71" t="s">
        <v>235</v>
      </c>
      <c r="B235" s="88" t="s">
        <v>248</v>
      </c>
      <c r="C235" s="88" t="s">
        <v>173</v>
      </c>
      <c r="D235" s="88" t="s">
        <v>336</v>
      </c>
      <c r="E235" s="88" t="s">
        <v>236</v>
      </c>
      <c r="F235" s="73">
        <v>3100</v>
      </c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74"/>
      <c r="GX235" s="74"/>
      <c r="GY235" s="74"/>
      <c r="GZ235" s="74"/>
      <c r="HA235" s="74"/>
      <c r="HB235" s="74"/>
      <c r="HC235" s="74"/>
      <c r="HD235" s="74"/>
      <c r="HE235" s="74"/>
      <c r="HF235" s="74"/>
      <c r="HG235" s="74"/>
      <c r="HH235" s="74"/>
      <c r="HI235" s="74"/>
      <c r="HJ235" s="74"/>
      <c r="HK235" s="74"/>
      <c r="HL235" s="74"/>
      <c r="HM235" s="74"/>
      <c r="HN235" s="74"/>
      <c r="HO235" s="74"/>
      <c r="HP235" s="74"/>
      <c r="HQ235" s="74"/>
      <c r="HR235" s="74"/>
      <c r="HS235" s="74"/>
      <c r="HT235" s="74"/>
      <c r="HU235" s="74"/>
      <c r="HV235" s="74"/>
      <c r="HW235" s="74"/>
      <c r="HX235" s="74"/>
      <c r="HY235" s="74"/>
      <c r="HZ235" s="74"/>
      <c r="IA235" s="74"/>
      <c r="IB235" s="74"/>
      <c r="IC235" s="74"/>
      <c r="ID235" s="74"/>
      <c r="IE235" s="74"/>
      <c r="IF235" s="74"/>
      <c r="IG235" s="74"/>
      <c r="IH235" s="74"/>
      <c r="II235" s="74"/>
      <c r="IJ235" s="74"/>
      <c r="IK235" s="74"/>
      <c r="IL235" s="74"/>
      <c r="IM235" s="74"/>
      <c r="IN235" s="74"/>
      <c r="IO235" s="74"/>
      <c r="IP235" s="74"/>
      <c r="IQ235" s="74"/>
      <c r="IR235" s="74"/>
      <c r="IS235" s="74"/>
      <c r="IT235" s="74"/>
      <c r="IU235" s="74"/>
      <c r="IV235" s="74"/>
    </row>
    <row r="236" spans="1:256" ht="13.5" x14ac:dyDescent="0.25">
      <c r="A236" s="68" t="s">
        <v>337</v>
      </c>
      <c r="B236" s="81" t="s">
        <v>248</v>
      </c>
      <c r="C236" s="81" t="s">
        <v>173</v>
      </c>
      <c r="D236" s="88" t="s">
        <v>338</v>
      </c>
      <c r="E236" s="81"/>
      <c r="F236" s="70">
        <f>SUM(F237)</f>
        <v>17716</v>
      </c>
    </row>
    <row r="237" spans="1:256" ht="25.5" x14ac:dyDescent="0.2">
      <c r="A237" s="71" t="s">
        <v>235</v>
      </c>
      <c r="B237" s="88" t="s">
        <v>248</v>
      </c>
      <c r="C237" s="88" t="s">
        <v>173</v>
      </c>
      <c r="D237" s="88" t="s">
        <v>338</v>
      </c>
      <c r="E237" s="88" t="s">
        <v>236</v>
      </c>
      <c r="F237" s="73">
        <v>17716</v>
      </c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  <c r="HE237" s="74"/>
      <c r="HF237" s="74"/>
      <c r="HG237" s="74"/>
      <c r="HH237" s="74"/>
      <c r="HI237" s="74"/>
      <c r="HJ237" s="74"/>
      <c r="HK237" s="74"/>
      <c r="HL237" s="74"/>
      <c r="HM237" s="74"/>
      <c r="HN237" s="74"/>
      <c r="HO237" s="74"/>
      <c r="HP237" s="74"/>
      <c r="HQ237" s="74"/>
      <c r="HR237" s="74"/>
      <c r="HS237" s="74"/>
      <c r="HT237" s="74"/>
      <c r="HU237" s="74"/>
      <c r="HV237" s="74"/>
      <c r="HW237" s="74"/>
      <c r="HX237" s="74"/>
      <c r="HY237" s="74"/>
      <c r="HZ237" s="74"/>
      <c r="IA237" s="74"/>
      <c r="IB237" s="74"/>
      <c r="IC237" s="74"/>
      <c r="ID237" s="74"/>
      <c r="IE237" s="74"/>
      <c r="IF237" s="74"/>
      <c r="IG237" s="74"/>
      <c r="IH237" s="74"/>
      <c r="II237" s="74"/>
      <c r="IJ237" s="74"/>
      <c r="IK237" s="74"/>
      <c r="IL237" s="74"/>
      <c r="IM237" s="74"/>
      <c r="IN237" s="74"/>
      <c r="IO237" s="74"/>
      <c r="IP237" s="74"/>
      <c r="IQ237" s="74"/>
      <c r="IR237" s="74"/>
      <c r="IS237" s="74"/>
      <c r="IT237" s="74"/>
      <c r="IU237" s="74"/>
      <c r="IV237" s="74"/>
    </row>
    <row r="238" spans="1:256" ht="24.75" customHeight="1" x14ac:dyDescent="0.2">
      <c r="A238" s="134" t="s">
        <v>339</v>
      </c>
      <c r="B238" s="90" t="s">
        <v>248</v>
      </c>
      <c r="C238" s="90" t="s">
        <v>188</v>
      </c>
      <c r="D238" s="90"/>
      <c r="E238" s="90"/>
      <c r="F238" s="67">
        <f>SUM(F239)</f>
        <v>7461</v>
      </c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  <c r="FZ238" s="96"/>
      <c r="GA238" s="96"/>
      <c r="GB238" s="96"/>
      <c r="GC238" s="96"/>
      <c r="GD238" s="96"/>
      <c r="GE238" s="96"/>
      <c r="GF238" s="96"/>
      <c r="GG238" s="96"/>
      <c r="GH238" s="96"/>
      <c r="GI238" s="96"/>
      <c r="GJ238" s="96"/>
      <c r="GK238" s="96"/>
      <c r="GL238" s="96"/>
      <c r="GM238" s="96"/>
      <c r="GN238" s="96"/>
      <c r="GO238" s="96"/>
      <c r="GP238" s="96"/>
      <c r="GQ238" s="96"/>
      <c r="GR238" s="96"/>
      <c r="GS238" s="96"/>
      <c r="GT238" s="96"/>
      <c r="GU238" s="96"/>
      <c r="GV238" s="96"/>
      <c r="GW238" s="96"/>
      <c r="GX238" s="96"/>
      <c r="GY238" s="96"/>
      <c r="GZ238" s="96"/>
      <c r="HA238" s="96"/>
      <c r="HB238" s="96"/>
      <c r="HC238" s="96"/>
      <c r="HD238" s="96"/>
      <c r="HE238" s="96"/>
      <c r="HF238" s="96"/>
      <c r="HG238" s="96"/>
      <c r="HH238" s="96"/>
      <c r="HI238" s="96"/>
      <c r="HJ238" s="96"/>
      <c r="HK238" s="96"/>
      <c r="HL238" s="96"/>
      <c r="HM238" s="96"/>
      <c r="HN238" s="96"/>
      <c r="HO238" s="96"/>
      <c r="HP238" s="96"/>
      <c r="HQ238" s="96"/>
      <c r="HR238" s="96"/>
      <c r="HS238" s="96"/>
      <c r="HT238" s="96"/>
      <c r="HU238" s="96"/>
      <c r="HV238" s="96"/>
      <c r="HW238" s="96"/>
      <c r="HX238" s="96"/>
      <c r="HY238" s="96"/>
      <c r="HZ238" s="96"/>
      <c r="IA238" s="96"/>
      <c r="IB238" s="96"/>
      <c r="IC238" s="96"/>
      <c r="ID238" s="96"/>
      <c r="IE238" s="96"/>
      <c r="IF238" s="96"/>
      <c r="IG238" s="96"/>
      <c r="IH238" s="96"/>
      <c r="II238" s="96"/>
      <c r="IJ238" s="96"/>
      <c r="IK238" s="96"/>
      <c r="IL238" s="96"/>
      <c r="IM238" s="96"/>
      <c r="IN238" s="96"/>
      <c r="IO238" s="96"/>
      <c r="IP238" s="96"/>
      <c r="IQ238" s="96"/>
      <c r="IR238" s="96"/>
      <c r="IS238" s="96"/>
      <c r="IT238" s="96"/>
      <c r="IU238" s="96"/>
      <c r="IV238" s="96"/>
    </row>
    <row r="239" spans="1:256" ht="13.5" x14ac:dyDescent="0.25">
      <c r="A239" s="68" t="s">
        <v>226</v>
      </c>
      <c r="B239" s="81" t="s">
        <v>248</v>
      </c>
      <c r="C239" s="81" t="s">
        <v>188</v>
      </c>
      <c r="D239" s="81" t="s">
        <v>227</v>
      </c>
      <c r="E239" s="81"/>
      <c r="F239" s="70">
        <f>SUM(F240)</f>
        <v>7461</v>
      </c>
    </row>
    <row r="240" spans="1:256" ht="38.25" x14ac:dyDescent="0.2">
      <c r="A240" s="71" t="s">
        <v>330</v>
      </c>
      <c r="B240" s="88" t="s">
        <v>248</v>
      </c>
      <c r="C240" s="88" t="s">
        <v>188</v>
      </c>
      <c r="D240" s="88" t="s">
        <v>332</v>
      </c>
      <c r="E240" s="88"/>
      <c r="F240" s="73">
        <f>SUM(F241+F242+F243)</f>
        <v>7461</v>
      </c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  <c r="HU240" s="74"/>
      <c r="HV240" s="74"/>
      <c r="HW240" s="74"/>
      <c r="HX240" s="74"/>
      <c r="HY240" s="74"/>
      <c r="HZ240" s="74"/>
      <c r="IA240" s="74"/>
      <c r="IB240" s="74"/>
      <c r="IC240" s="74"/>
      <c r="ID240" s="74"/>
      <c r="IE240" s="74"/>
      <c r="IF240" s="74"/>
      <c r="IG240" s="74"/>
      <c r="IH240" s="74"/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</row>
    <row r="241" spans="1:256" ht="25.5" x14ac:dyDescent="0.2">
      <c r="A241" s="75" t="s">
        <v>192</v>
      </c>
      <c r="B241" s="84" t="s">
        <v>248</v>
      </c>
      <c r="C241" s="84" t="s">
        <v>188</v>
      </c>
      <c r="D241" s="84" t="s">
        <v>332</v>
      </c>
      <c r="E241" s="84" t="s">
        <v>186</v>
      </c>
      <c r="F241" s="77">
        <v>1699</v>
      </c>
    </row>
    <row r="242" spans="1:256" ht="25.5" x14ac:dyDescent="0.2">
      <c r="A242" s="75" t="s">
        <v>235</v>
      </c>
      <c r="B242" s="84" t="s">
        <v>248</v>
      </c>
      <c r="C242" s="84" t="s">
        <v>188</v>
      </c>
      <c r="D242" s="84" t="s">
        <v>332</v>
      </c>
      <c r="E242" s="84" t="s">
        <v>236</v>
      </c>
      <c r="F242" s="77">
        <v>611</v>
      </c>
    </row>
    <row r="243" spans="1:256" ht="25.5" x14ac:dyDescent="0.2">
      <c r="A243" s="75" t="s">
        <v>192</v>
      </c>
      <c r="B243" s="84" t="s">
        <v>248</v>
      </c>
      <c r="C243" s="84" t="s">
        <v>188</v>
      </c>
      <c r="D243" s="84" t="s">
        <v>435</v>
      </c>
      <c r="E243" s="84" t="s">
        <v>186</v>
      </c>
      <c r="F243" s="77">
        <v>5151</v>
      </c>
    </row>
    <row r="244" spans="1:256" ht="15.75" x14ac:dyDescent="0.25">
      <c r="A244" s="62" t="s">
        <v>340</v>
      </c>
      <c r="B244" s="92" t="s">
        <v>341</v>
      </c>
      <c r="C244" s="92"/>
      <c r="D244" s="92"/>
      <c r="E244" s="92"/>
      <c r="F244" s="93">
        <f>SUM(F245+F250+F254+F283+F292)</f>
        <v>54081.99</v>
      </c>
    </row>
    <row r="245" spans="1:256" ht="14.25" x14ac:dyDescent="0.2">
      <c r="A245" s="65" t="s">
        <v>342</v>
      </c>
      <c r="B245" s="63" t="s">
        <v>341</v>
      </c>
      <c r="C245" s="63" t="s">
        <v>173</v>
      </c>
      <c r="D245" s="66" t="s">
        <v>343</v>
      </c>
      <c r="E245" s="63"/>
      <c r="F245" s="64">
        <f>SUM(F246)</f>
        <v>2100</v>
      </c>
    </row>
    <row r="246" spans="1:256" ht="27" x14ac:dyDescent="0.25">
      <c r="A246" s="68" t="s">
        <v>344</v>
      </c>
      <c r="B246" s="81" t="s">
        <v>341</v>
      </c>
      <c r="C246" s="81" t="s">
        <v>173</v>
      </c>
      <c r="D246" s="69" t="s">
        <v>343</v>
      </c>
      <c r="E246" s="81"/>
      <c r="F246" s="70">
        <f>SUM(F247)</f>
        <v>2100</v>
      </c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74"/>
      <c r="HJ246" s="74"/>
      <c r="HK246" s="74"/>
      <c r="HL246" s="74"/>
      <c r="HM246" s="74"/>
      <c r="HN246" s="74"/>
      <c r="HO246" s="74"/>
      <c r="HP246" s="74"/>
      <c r="HQ246" s="74"/>
      <c r="HR246" s="74"/>
      <c r="HS246" s="74"/>
      <c r="HT246" s="74"/>
      <c r="HU246" s="74"/>
      <c r="HV246" s="74"/>
      <c r="HW246" s="74"/>
      <c r="HX246" s="74"/>
      <c r="HY246" s="74"/>
      <c r="HZ246" s="74"/>
      <c r="IA246" s="74"/>
      <c r="IB246" s="74"/>
      <c r="IC246" s="74"/>
      <c r="ID246" s="74"/>
      <c r="IE246" s="74"/>
      <c r="IF246" s="74"/>
      <c r="IG246" s="74"/>
      <c r="IH246" s="74"/>
      <c r="II246" s="74"/>
      <c r="IJ246" s="74"/>
      <c r="IK246" s="74"/>
      <c r="IL246" s="74"/>
      <c r="IM246" s="74"/>
      <c r="IN246" s="74"/>
      <c r="IO246" s="74"/>
      <c r="IP246" s="74"/>
      <c r="IQ246" s="74"/>
      <c r="IR246" s="74"/>
      <c r="IS246" s="74"/>
      <c r="IT246" s="74"/>
      <c r="IU246" s="74"/>
      <c r="IV246" s="74"/>
    </row>
    <row r="247" spans="1:256" ht="38.25" x14ac:dyDescent="0.2">
      <c r="A247" s="135" t="s">
        <v>345</v>
      </c>
      <c r="B247" s="88" t="s">
        <v>341</v>
      </c>
      <c r="C247" s="88" t="s">
        <v>173</v>
      </c>
      <c r="D247" s="72" t="s">
        <v>343</v>
      </c>
      <c r="E247" s="88"/>
      <c r="F247" s="73">
        <f>SUM(F249+F248)</f>
        <v>2100</v>
      </c>
    </row>
    <row r="248" spans="1:256" ht="25.5" x14ac:dyDescent="0.2">
      <c r="A248" s="75" t="s">
        <v>192</v>
      </c>
      <c r="B248" s="84" t="s">
        <v>341</v>
      </c>
      <c r="C248" s="84" t="s">
        <v>173</v>
      </c>
      <c r="D248" s="76" t="s">
        <v>343</v>
      </c>
      <c r="E248" s="84" t="s">
        <v>186</v>
      </c>
      <c r="F248" s="77">
        <v>10</v>
      </c>
    </row>
    <row r="249" spans="1:256" x14ac:dyDescent="0.2">
      <c r="A249" s="75" t="s">
        <v>193</v>
      </c>
      <c r="B249" s="76" t="s">
        <v>341</v>
      </c>
      <c r="C249" s="76" t="s">
        <v>173</v>
      </c>
      <c r="D249" s="76" t="s">
        <v>343</v>
      </c>
      <c r="E249" s="76" t="s">
        <v>194</v>
      </c>
      <c r="F249" s="77">
        <v>2090</v>
      </c>
    </row>
    <row r="250" spans="1:256" ht="14.25" x14ac:dyDescent="0.2">
      <c r="A250" s="65" t="s">
        <v>346</v>
      </c>
      <c r="B250" s="79" t="s">
        <v>341</v>
      </c>
      <c r="C250" s="79" t="s">
        <v>175</v>
      </c>
      <c r="D250" s="79"/>
      <c r="E250" s="79"/>
      <c r="F250" s="64">
        <f>SUM(F251)</f>
        <v>8537.74</v>
      </c>
    </row>
    <row r="251" spans="1:256" ht="13.5" x14ac:dyDescent="0.25">
      <c r="A251" s="68" t="s">
        <v>347</v>
      </c>
      <c r="B251" s="69" t="s">
        <v>341</v>
      </c>
      <c r="C251" s="69" t="s">
        <v>175</v>
      </c>
      <c r="D251" s="66" t="s">
        <v>348</v>
      </c>
      <c r="E251" s="69"/>
      <c r="F251" s="70">
        <f>SUM(F252)</f>
        <v>8537.74</v>
      </c>
    </row>
    <row r="252" spans="1:256" x14ac:dyDescent="0.2">
      <c r="A252" s="75" t="s">
        <v>349</v>
      </c>
      <c r="B252" s="76" t="s">
        <v>341</v>
      </c>
      <c r="C252" s="76" t="s">
        <v>175</v>
      </c>
      <c r="D252" s="76" t="s">
        <v>348</v>
      </c>
      <c r="E252" s="76"/>
      <c r="F252" s="77">
        <f>SUM(F253)</f>
        <v>8537.74</v>
      </c>
    </row>
    <row r="253" spans="1:256" ht="25.5" x14ac:dyDescent="0.2">
      <c r="A253" s="71" t="s">
        <v>235</v>
      </c>
      <c r="B253" s="72" t="s">
        <v>341</v>
      </c>
      <c r="C253" s="72" t="s">
        <v>175</v>
      </c>
      <c r="D253" s="72" t="s">
        <v>348</v>
      </c>
      <c r="E253" s="72" t="s">
        <v>236</v>
      </c>
      <c r="F253" s="73">
        <v>8537.74</v>
      </c>
    </row>
    <row r="254" spans="1:256" ht="14.25" x14ac:dyDescent="0.2">
      <c r="A254" s="136" t="s">
        <v>350</v>
      </c>
      <c r="B254" s="79" t="s">
        <v>341</v>
      </c>
      <c r="C254" s="79" t="s">
        <v>182</v>
      </c>
      <c r="D254" s="79"/>
      <c r="E254" s="79"/>
      <c r="F254" s="80">
        <f>SUM(F255)</f>
        <v>13696.26</v>
      </c>
    </row>
    <row r="255" spans="1:256" ht="13.5" x14ac:dyDescent="0.25">
      <c r="A255" s="137" t="s">
        <v>351</v>
      </c>
      <c r="B255" s="69" t="s">
        <v>341</v>
      </c>
      <c r="C255" s="69" t="s">
        <v>182</v>
      </c>
      <c r="D255" s="69"/>
      <c r="E255" s="69"/>
      <c r="F255" s="102">
        <f>SUM(F258+F278+F256)</f>
        <v>13696.26</v>
      </c>
    </row>
    <row r="256" spans="1:256" ht="78.75" customHeight="1" x14ac:dyDescent="0.2">
      <c r="A256" s="133" t="s">
        <v>352</v>
      </c>
      <c r="B256" s="72" t="s">
        <v>341</v>
      </c>
      <c r="C256" s="72" t="s">
        <v>182</v>
      </c>
      <c r="D256" s="72" t="s">
        <v>353</v>
      </c>
      <c r="E256" s="72"/>
      <c r="F256" s="98">
        <f>SUM(F257)</f>
        <v>1251.6600000000001</v>
      </c>
    </row>
    <row r="257" spans="1:256" ht="25.5" x14ac:dyDescent="0.2">
      <c r="A257" s="75" t="s">
        <v>192</v>
      </c>
      <c r="B257" s="76" t="s">
        <v>341</v>
      </c>
      <c r="C257" s="76" t="s">
        <v>182</v>
      </c>
      <c r="D257" s="76" t="s">
        <v>353</v>
      </c>
      <c r="E257" s="76" t="s">
        <v>186</v>
      </c>
      <c r="F257" s="108">
        <v>1251.6600000000001</v>
      </c>
    </row>
    <row r="258" spans="1:256" ht="24.75" x14ac:dyDescent="0.25">
      <c r="A258" s="138" t="s">
        <v>344</v>
      </c>
      <c r="B258" s="69" t="s">
        <v>341</v>
      </c>
      <c r="C258" s="69" t="s">
        <v>182</v>
      </c>
      <c r="D258" s="69" t="s">
        <v>354</v>
      </c>
      <c r="E258" s="69"/>
      <c r="F258" s="102">
        <f>SUM(F259)</f>
        <v>1347.6</v>
      </c>
    </row>
    <row r="259" spans="1:256" x14ac:dyDescent="0.2">
      <c r="A259" s="75" t="s">
        <v>193</v>
      </c>
      <c r="B259" s="76" t="s">
        <v>341</v>
      </c>
      <c r="C259" s="76" t="s">
        <v>182</v>
      </c>
      <c r="D259" s="76" t="s">
        <v>354</v>
      </c>
      <c r="E259" s="76"/>
      <c r="F259" s="108">
        <f>SUM(F266+F269+F263+F260+F272+F275)</f>
        <v>1347.6</v>
      </c>
    </row>
    <row r="260" spans="1:256" ht="51" x14ac:dyDescent="0.2">
      <c r="A260" s="133" t="s">
        <v>355</v>
      </c>
      <c r="B260" s="72" t="s">
        <v>341</v>
      </c>
      <c r="C260" s="72" t="s">
        <v>182</v>
      </c>
      <c r="D260" s="72" t="s">
        <v>356</v>
      </c>
      <c r="E260" s="72"/>
      <c r="F260" s="98">
        <f>SUM(F261+F262)</f>
        <v>100</v>
      </c>
    </row>
    <row r="261" spans="1:256" ht="25.5" x14ac:dyDescent="0.2">
      <c r="A261" s="75" t="s">
        <v>192</v>
      </c>
      <c r="B261" s="76" t="s">
        <v>341</v>
      </c>
      <c r="C261" s="76" t="s">
        <v>182</v>
      </c>
      <c r="D261" s="76" t="s">
        <v>356</v>
      </c>
      <c r="E261" s="76" t="s">
        <v>186</v>
      </c>
      <c r="F261" s="108">
        <v>1</v>
      </c>
    </row>
    <row r="262" spans="1:256" x14ac:dyDescent="0.2">
      <c r="A262" s="75" t="s">
        <v>193</v>
      </c>
      <c r="B262" s="76" t="s">
        <v>341</v>
      </c>
      <c r="C262" s="76" t="s">
        <v>182</v>
      </c>
      <c r="D262" s="76" t="s">
        <v>356</v>
      </c>
      <c r="E262" s="76" t="s">
        <v>194</v>
      </c>
      <c r="F262" s="108">
        <v>99</v>
      </c>
    </row>
    <row r="263" spans="1:256" ht="38.25" x14ac:dyDescent="0.2">
      <c r="A263" s="133" t="s">
        <v>357</v>
      </c>
      <c r="B263" s="72" t="s">
        <v>341</v>
      </c>
      <c r="C263" s="72" t="s">
        <v>182</v>
      </c>
      <c r="D263" s="72" t="s">
        <v>358</v>
      </c>
      <c r="E263" s="72"/>
      <c r="F263" s="98">
        <f>SUM(F265+F264)</f>
        <v>120</v>
      </c>
    </row>
    <row r="264" spans="1:256" ht="25.5" x14ac:dyDescent="0.2">
      <c r="A264" s="75" t="s">
        <v>192</v>
      </c>
      <c r="B264" s="76" t="s">
        <v>341</v>
      </c>
      <c r="C264" s="76" t="s">
        <v>182</v>
      </c>
      <c r="D264" s="76" t="s">
        <v>358</v>
      </c>
      <c r="E264" s="76" t="s">
        <v>186</v>
      </c>
      <c r="F264" s="108">
        <v>1</v>
      </c>
    </row>
    <row r="265" spans="1:256" x14ac:dyDescent="0.2">
      <c r="A265" s="75" t="s">
        <v>193</v>
      </c>
      <c r="B265" s="76" t="s">
        <v>341</v>
      </c>
      <c r="C265" s="76" t="s">
        <v>182</v>
      </c>
      <c r="D265" s="76" t="s">
        <v>358</v>
      </c>
      <c r="E265" s="76" t="s">
        <v>194</v>
      </c>
      <c r="F265" s="108">
        <v>119</v>
      </c>
    </row>
    <row r="266" spans="1:256" ht="38.25" x14ac:dyDescent="0.2">
      <c r="A266" s="133" t="s">
        <v>359</v>
      </c>
      <c r="B266" s="72" t="s">
        <v>341</v>
      </c>
      <c r="C266" s="72" t="s">
        <v>182</v>
      </c>
      <c r="D266" s="72" t="s">
        <v>360</v>
      </c>
      <c r="E266" s="72"/>
      <c r="F266" s="98">
        <f>SUM(F268+F267)</f>
        <v>325</v>
      </c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  <c r="FS266" s="74"/>
      <c r="FT266" s="74"/>
      <c r="FU266" s="74"/>
      <c r="FV266" s="74"/>
      <c r="FW266" s="74"/>
      <c r="FX266" s="74"/>
      <c r="FY266" s="74"/>
      <c r="FZ266" s="74"/>
      <c r="GA266" s="74"/>
      <c r="GB266" s="74"/>
      <c r="GC266" s="74"/>
      <c r="GD266" s="74"/>
      <c r="GE266" s="74"/>
      <c r="GF266" s="74"/>
      <c r="GG266" s="74"/>
      <c r="GH266" s="74"/>
      <c r="GI266" s="74"/>
      <c r="GJ266" s="74"/>
      <c r="GK266" s="74"/>
      <c r="GL266" s="74"/>
      <c r="GM266" s="74"/>
      <c r="GN266" s="74"/>
      <c r="GO266" s="74"/>
      <c r="GP266" s="74"/>
      <c r="GQ266" s="74"/>
      <c r="GR266" s="74"/>
      <c r="GS266" s="74"/>
      <c r="GT266" s="74"/>
      <c r="GU266" s="74"/>
      <c r="GV266" s="74"/>
      <c r="GW266" s="74"/>
      <c r="GX266" s="74"/>
      <c r="GY266" s="74"/>
      <c r="GZ266" s="74"/>
      <c r="HA266" s="74"/>
      <c r="HB266" s="74"/>
      <c r="HC266" s="74"/>
      <c r="HD266" s="74"/>
      <c r="HE266" s="74"/>
      <c r="HF266" s="74"/>
      <c r="HG266" s="74"/>
      <c r="HH266" s="74"/>
      <c r="HI266" s="74"/>
      <c r="HJ266" s="74"/>
      <c r="HK266" s="74"/>
      <c r="HL266" s="74"/>
      <c r="HM266" s="74"/>
      <c r="HN266" s="74"/>
      <c r="HO266" s="74"/>
      <c r="HP266" s="74"/>
      <c r="HQ266" s="74"/>
      <c r="HR266" s="74"/>
      <c r="HS266" s="74"/>
      <c r="HT266" s="74"/>
      <c r="HU266" s="74"/>
      <c r="HV266" s="74"/>
      <c r="HW266" s="74"/>
      <c r="HX266" s="74"/>
      <c r="HY266" s="74"/>
      <c r="HZ266" s="74"/>
      <c r="IA266" s="74"/>
      <c r="IB266" s="74"/>
      <c r="IC266" s="74"/>
      <c r="ID266" s="74"/>
      <c r="IE266" s="74"/>
      <c r="IF266" s="74"/>
      <c r="IG266" s="74"/>
      <c r="IH266" s="74"/>
      <c r="II266" s="74"/>
      <c r="IJ266" s="74"/>
      <c r="IK266" s="74"/>
      <c r="IL266" s="74"/>
      <c r="IM266" s="74"/>
      <c r="IN266" s="74"/>
      <c r="IO266" s="74"/>
      <c r="IP266" s="74"/>
      <c r="IQ266" s="74"/>
      <c r="IR266" s="74"/>
      <c r="IS266" s="74"/>
      <c r="IT266" s="74"/>
      <c r="IU266" s="74"/>
      <c r="IV266" s="74"/>
    </row>
    <row r="267" spans="1:256" ht="25.5" x14ac:dyDescent="0.2">
      <c r="A267" s="75" t="s">
        <v>192</v>
      </c>
      <c r="B267" s="76" t="s">
        <v>341</v>
      </c>
      <c r="C267" s="76" t="s">
        <v>182</v>
      </c>
      <c r="D267" s="76" t="s">
        <v>360</v>
      </c>
      <c r="E267" s="76" t="s">
        <v>186</v>
      </c>
      <c r="F267" s="108">
        <v>1</v>
      </c>
    </row>
    <row r="268" spans="1:256" x14ac:dyDescent="0.2">
      <c r="A268" s="75" t="s">
        <v>193</v>
      </c>
      <c r="B268" s="76" t="s">
        <v>341</v>
      </c>
      <c r="C268" s="76" t="s">
        <v>182</v>
      </c>
      <c r="D268" s="76" t="s">
        <v>360</v>
      </c>
      <c r="E268" s="76" t="s">
        <v>194</v>
      </c>
      <c r="F268" s="108">
        <v>324</v>
      </c>
    </row>
    <row r="269" spans="1:256" ht="38.25" x14ac:dyDescent="0.2">
      <c r="A269" s="133" t="s">
        <v>361</v>
      </c>
      <c r="B269" s="72" t="s">
        <v>341</v>
      </c>
      <c r="C269" s="72" t="s">
        <v>182</v>
      </c>
      <c r="D269" s="72" t="s">
        <v>362</v>
      </c>
      <c r="E269" s="72"/>
      <c r="F269" s="98">
        <f>SUM(F271+F270)</f>
        <v>252.6</v>
      </c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  <c r="FS269" s="74"/>
      <c r="FT269" s="74"/>
      <c r="FU269" s="74"/>
      <c r="FV269" s="74"/>
      <c r="FW269" s="74"/>
      <c r="FX269" s="74"/>
      <c r="FY269" s="74"/>
      <c r="FZ269" s="74"/>
      <c r="GA269" s="74"/>
      <c r="GB269" s="74"/>
      <c r="GC269" s="74"/>
      <c r="GD269" s="74"/>
      <c r="GE269" s="74"/>
      <c r="GF269" s="74"/>
      <c r="GG269" s="74"/>
      <c r="GH269" s="74"/>
      <c r="GI269" s="74"/>
      <c r="GJ269" s="74"/>
      <c r="GK269" s="74"/>
      <c r="GL269" s="74"/>
      <c r="GM269" s="74"/>
      <c r="GN269" s="74"/>
      <c r="GO269" s="74"/>
      <c r="GP269" s="74"/>
      <c r="GQ269" s="74"/>
      <c r="GR269" s="74"/>
      <c r="GS269" s="74"/>
      <c r="GT269" s="74"/>
      <c r="GU269" s="74"/>
      <c r="GV269" s="74"/>
      <c r="GW269" s="74"/>
      <c r="GX269" s="74"/>
      <c r="GY269" s="74"/>
      <c r="GZ269" s="74"/>
      <c r="HA269" s="74"/>
      <c r="HB269" s="74"/>
      <c r="HC269" s="74"/>
      <c r="HD269" s="74"/>
      <c r="HE269" s="74"/>
      <c r="HF269" s="74"/>
      <c r="HG269" s="74"/>
      <c r="HH269" s="74"/>
      <c r="HI269" s="74"/>
      <c r="HJ269" s="74"/>
      <c r="HK269" s="74"/>
      <c r="HL269" s="74"/>
      <c r="HM269" s="74"/>
      <c r="HN269" s="74"/>
      <c r="HO269" s="74"/>
      <c r="HP269" s="74"/>
      <c r="HQ269" s="74"/>
      <c r="HR269" s="74"/>
      <c r="HS269" s="74"/>
      <c r="HT269" s="74"/>
      <c r="HU269" s="74"/>
      <c r="HV269" s="74"/>
      <c r="HW269" s="74"/>
      <c r="HX269" s="74"/>
      <c r="HY269" s="74"/>
      <c r="HZ269" s="74"/>
      <c r="IA269" s="74"/>
      <c r="IB269" s="74"/>
      <c r="IC269" s="74"/>
      <c r="ID269" s="74"/>
      <c r="IE269" s="74"/>
      <c r="IF269" s="74"/>
      <c r="IG269" s="74"/>
      <c r="IH269" s="74"/>
      <c r="II269" s="74"/>
      <c r="IJ269" s="74"/>
      <c r="IK269" s="74"/>
      <c r="IL269" s="74"/>
      <c r="IM269" s="74"/>
      <c r="IN269" s="74"/>
      <c r="IO269" s="74"/>
      <c r="IP269" s="74"/>
      <c r="IQ269" s="74"/>
      <c r="IR269" s="74"/>
      <c r="IS269" s="74"/>
      <c r="IT269" s="74"/>
      <c r="IU269" s="74"/>
      <c r="IV269" s="74"/>
    </row>
    <row r="270" spans="1:256" ht="25.5" x14ac:dyDescent="0.2">
      <c r="A270" s="75" t="s">
        <v>192</v>
      </c>
      <c r="B270" s="76" t="s">
        <v>341</v>
      </c>
      <c r="C270" s="76" t="s">
        <v>182</v>
      </c>
      <c r="D270" s="76" t="s">
        <v>362</v>
      </c>
      <c r="E270" s="76" t="s">
        <v>186</v>
      </c>
      <c r="F270" s="108">
        <v>0.6</v>
      </c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  <c r="FS270" s="74"/>
      <c r="FT270" s="74"/>
      <c r="FU270" s="74"/>
      <c r="FV270" s="74"/>
      <c r="FW270" s="74"/>
      <c r="FX270" s="74"/>
      <c r="FY270" s="74"/>
      <c r="FZ270" s="74"/>
      <c r="GA270" s="74"/>
      <c r="GB270" s="74"/>
      <c r="GC270" s="74"/>
      <c r="GD270" s="74"/>
      <c r="GE270" s="74"/>
      <c r="GF270" s="74"/>
      <c r="GG270" s="74"/>
      <c r="GH270" s="74"/>
      <c r="GI270" s="74"/>
      <c r="GJ270" s="74"/>
      <c r="GK270" s="74"/>
      <c r="GL270" s="74"/>
      <c r="GM270" s="74"/>
      <c r="GN270" s="74"/>
      <c r="GO270" s="74"/>
      <c r="GP270" s="74"/>
      <c r="GQ270" s="74"/>
      <c r="GR270" s="74"/>
      <c r="GS270" s="74"/>
      <c r="GT270" s="74"/>
      <c r="GU270" s="74"/>
      <c r="GV270" s="74"/>
      <c r="GW270" s="74"/>
      <c r="GX270" s="74"/>
      <c r="GY270" s="74"/>
      <c r="GZ270" s="74"/>
      <c r="HA270" s="74"/>
      <c r="HB270" s="74"/>
      <c r="HC270" s="74"/>
      <c r="HD270" s="74"/>
      <c r="HE270" s="74"/>
      <c r="HF270" s="74"/>
      <c r="HG270" s="74"/>
      <c r="HH270" s="74"/>
      <c r="HI270" s="74"/>
      <c r="HJ270" s="74"/>
      <c r="HK270" s="74"/>
      <c r="HL270" s="74"/>
      <c r="HM270" s="74"/>
      <c r="HN270" s="74"/>
      <c r="HO270" s="74"/>
      <c r="HP270" s="74"/>
      <c r="HQ270" s="74"/>
      <c r="HR270" s="74"/>
      <c r="HS270" s="74"/>
      <c r="HT270" s="74"/>
      <c r="HU270" s="74"/>
      <c r="HV270" s="74"/>
      <c r="HW270" s="74"/>
      <c r="HX270" s="74"/>
      <c r="HY270" s="74"/>
      <c r="HZ270" s="74"/>
      <c r="IA270" s="74"/>
      <c r="IB270" s="74"/>
      <c r="IC270" s="74"/>
      <c r="ID270" s="74"/>
      <c r="IE270" s="74"/>
      <c r="IF270" s="74"/>
      <c r="IG270" s="74"/>
      <c r="IH270" s="74"/>
      <c r="II270" s="74"/>
      <c r="IJ270" s="74"/>
      <c r="IK270" s="74"/>
      <c r="IL270" s="74"/>
      <c r="IM270" s="74"/>
      <c r="IN270" s="74"/>
      <c r="IO270" s="74"/>
      <c r="IP270" s="74"/>
      <c r="IQ270" s="74"/>
      <c r="IR270" s="74"/>
      <c r="IS270" s="74"/>
      <c r="IT270" s="74"/>
      <c r="IU270" s="74"/>
      <c r="IV270" s="74"/>
    </row>
    <row r="271" spans="1:256" x14ac:dyDescent="0.2">
      <c r="A271" s="75" t="s">
        <v>193</v>
      </c>
      <c r="B271" s="76" t="s">
        <v>341</v>
      </c>
      <c r="C271" s="76" t="s">
        <v>182</v>
      </c>
      <c r="D271" s="76" t="s">
        <v>362</v>
      </c>
      <c r="E271" s="76" t="s">
        <v>194</v>
      </c>
      <c r="F271" s="108">
        <v>252</v>
      </c>
    </row>
    <row r="272" spans="1:256" ht="51" x14ac:dyDescent="0.2">
      <c r="A272" s="133" t="s">
        <v>363</v>
      </c>
      <c r="B272" s="72" t="s">
        <v>341</v>
      </c>
      <c r="C272" s="72" t="s">
        <v>182</v>
      </c>
      <c r="D272" s="72" t="s">
        <v>364</v>
      </c>
      <c r="E272" s="72"/>
      <c r="F272" s="108">
        <f>SUM(F273:F274)</f>
        <v>500</v>
      </c>
    </row>
    <row r="273" spans="1:256" ht="25.5" x14ac:dyDescent="0.2">
      <c r="A273" s="75" t="s">
        <v>192</v>
      </c>
      <c r="B273" s="76" t="s">
        <v>341</v>
      </c>
      <c r="C273" s="76" t="s">
        <v>182</v>
      </c>
      <c r="D273" s="76" t="s">
        <v>364</v>
      </c>
      <c r="E273" s="76" t="s">
        <v>186</v>
      </c>
      <c r="F273" s="108">
        <v>2</v>
      </c>
    </row>
    <row r="274" spans="1:256" x14ac:dyDescent="0.2">
      <c r="A274" s="75" t="s">
        <v>193</v>
      </c>
      <c r="B274" s="76" t="s">
        <v>341</v>
      </c>
      <c r="C274" s="76" t="s">
        <v>182</v>
      </c>
      <c r="D274" s="76" t="s">
        <v>364</v>
      </c>
      <c r="E274" s="76" t="s">
        <v>194</v>
      </c>
      <c r="F274" s="108">
        <v>498</v>
      </c>
    </row>
    <row r="275" spans="1:256" ht="76.5" x14ac:dyDescent="0.2">
      <c r="A275" s="139" t="s">
        <v>365</v>
      </c>
      <c r="B275" s="72" t="s">
        <v>341</v>
      </c>
      <c r="C275" s="72" t="s">
        <v>182</v>
      </c>
      <c r="D275" s="72" t="s">
        <v>366</v>
      </c>
      <c r="E275" s="72"/>
      <c r="F275" s="98">
        <f>SUM(F276:F277)</f>
        <v>50</v>
      </c>
    </row>
    <row r="276" spans="1:256" ht="25.5" x14ac:dyDescent="0.2">
      <c r="A276" s="75" t="s">
        <v>192</v>
      </c>
      <c r="B276" s="76" t="s">
        <v>341</v>
      </c>
      <c r="C276" s="76" t="s">
        <v>182</v>
      </c>
      <c r="D276" s="76" t="s">
        <v>366</v>
      </c>
      <c r="E276" s="76" t="s">
        <v>186</v>
      </c>
      <c r="F276" s="108">
        <v>1</v>
      </c>
    </row>
    <row r="277" spans="1:256" x14ac:dyDescent="0.2">
      <c r="A277" s="75" t="s">
        <v>193</v>
      </c>
      <c r="B277" s="76" t="s">
        <v>341</v>
      </c>
      <c r="C277" s="76" t="s">
        <v>182</v>
      </c>
      <c r="D277" s="76" t="s">
        <v>366</v>
      </c>
      <c r="E277" s="76" t="s">
        <v>194</v>
      </c>
      <c r="F277" s="108">
        <v>49</v>
      </c>
    </row>
    <row r="278" spans="1:256" ht="13.5" x14ac:dyDescent="0.25">
      <c r="A278" s="68" t="s">
        <v>226</v>
      </c>
      <c r="B278" s="69" t="s">
        <v>341</v>
      </c>
      <c r="C278" s="69" t="s">
        <v>182</v>
      </c>
      <c r="D278" s="69" t="s">
        <v>227</v>
      </c>
      <c r="E278" s="69"/>
      <c r="F278" s="102">
        <f>SUM(F279+F281)</f>
        <v>11097</v>
      </c>
    </row>
    <row r="279" spans="1:256" ht="63.75" x14ac:dyDescent="0.2">
      <c r="A279" s="75" t="s">
        <v>367</v>
      </c>
      <c r="B279" s="76" t="s">
        <v>341</v>
      </c>
      <c r="C279" s="76" t="s">
        <v>182</v>
      </c>
      <c r="D279" s="76" t="s">
        <v>368</v>
      </c>
      <c r="E279" s="76"/>
      <c r="F279" s="108">
        <f>SUM(F280)</f>
        <v>10647</v>
      </c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  <c r="DT279" s="103"/>
      <c r="DU279" s="103"/>
      <c r="DV279" s="103"/>
      <c r="DW279" s="103"/>
      <c r="DX279" s="103"/>
      <c r="DY279" s="103"/>
      <c r="DZ279" s="103"/>
      <c r="EA279" s="103"/>
      <c r="EB279" s="103"/>
      <c r="EC279" s="103"/>
      <c r="ED279" s="103"/>
      <c r="EE279" s="103"/>
      <c r="EF279" s="103"/>
      <c r="EG279" s="103"/>
      <c r="EH279" s="103"/>
      <c r="EI279" s="103"/>
      <c r="EJ279" s="103"/>
      <c r="EK279" s="103"/>
      <c r="EL279" s="103"/>
      <c r="EM279" s="103"/>
      <c r="EN279" s="103"/>
      <c r="EO279" s="103"/>
      <c r="EP279" s="103"/>
      <c r="EQ279" s="103"/>
      <c r="ER279" s="103"/>
      <c r="ES279" s="103"/>
      <c r="ET279" s="103"/>
      <c r="EU279" s="103"/>
      <c r="EV279" s="103"/>
      <c r="EW279" s="103"/>
      <c r="EX279" s="103"/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3"/>
      <c r="FK279" s="103"/>
      <c r="FL279" s="103"/>
      <c r="FM279" s="103"/>
      <c r="FN279" s="103"/>
      <c r="FO279" s="103"/>
      <c r="FP279" s="103"/>
      <c r="FQ279" s="103"/>
      <c r="FR279" s="103"/>
      <c r="FS279" s="103"/>
      <c r="FT279" s="103"/>
      <c r="FU279" s="103"/>
      <c r="FV279" s="103"/>
      <c r="FW279" s="103"/>
      <c r="FX279" s="103"/>
      <c r="FY279" s="103"/>
      <c r="FZ279" s="103"/>
      <c r="GA279" s="103"/>
      <c r="GB279" s="103"/>
      <c r="GC279" s="103"/>
      <c r="GD279" s="103"/>
      <c r="GE279" s="103"/>
      <c r="GF279" s="103"/>
      <c r="GG279" s="103"/>
      <c r="GH279" s="103"/>
      <c r="GI279" s="103"/>
      <c r="GJ279" s="103"/>
      <c r="GK279" s="103"/>
      <c r="GL279" s="103"/>
      <c r="GM279" s="103"/>
      <c r="GN279" s="103"/>
      <c r="GO279" s="103"/>
      <c r="GP279" s="103"/>
      <c r="GQ279" s="103"/>
      <c r="GR279" s="103"/>
      <c r="GS279" s="103"/>
      <c r="GT279" s="103"/>
      <c r="GU279" s="103"/>
      <c r="GV279" s="103"/>
      <c r="GW279" s="103"/>
      <c r="GX279" s="103"/>
      <c r="GY279" s="103"/>
      <c r="GZ279" s="103"/>
      <c r="HA279" s="103"/>
      <c r="HB279" s="103"/>
      <c r="HC279" s="103"/>
      <c r="HD279" s="103"/>
      <c r="HE279" s="103"/>
      <c r="HF279" s="103"/>
      <c r="HG279" s="103"/>
      <c r="HH279" s="103"/>
      <c r="HI279" s="103"/>
      <c r="HJ279" s="103"/>
      <c r="HK279" s="103"/>
      <c r="HL279" s="103"/>
      <c r="HM279" s="103"/>
      <c r="HN279" s="103"/>
      <c r="HO279" s="103"/>
      <c r="HP279" s="103"/>
      <c r="HQ279" s="103"/>
      <c r="HR279" s="103"/>
      <c r="HS279" s="103"/>
      <c r="HT279" s="103"/>
      <c r="HU279" s="103"/>
      <c r="HV279" s="103"/>
      <c r="HW279" s="103"/>
      <c r="HX279" s="103"/>
      <c r="HY279" s="103"/>
      <c r="HZ279" s="103"/>
      <c r="IA279" s="103"/>
      <c r="IB279" s="103"/>
      <c r="IC279" s="103"/>
      <c r="ID279" s="103"/>
      <c r="IE279" s="103"/>
      <c r="IF279" s="103"/>
      <c r="IG279" s="103"/>
      <c r="IH279" s="103"/>
      <c r="II279" s="103"/>
      <c r="IJ279" s="103"/>
      <c r="IK279" s="103"/>
      <c r="IL279" s="103"/>
      <c r="IM279" s="103"/>
      <c r="IN279" s="103"/>
      <c r="IO279" s="103"/>
      <c r="IP279" s="103"/>
      <c r="IQ279" s="103"/>
      <c r="IR279" s="103"/>
      <c r="IS279" s="103"/>
      <c r="IT279" s="103"/>
      <c r="IU279" s="103"/>
      <c r="IV279" s="103"/>
    </row>
    <row r="280" spans="1:256" ht="21" customHeight="1" x14ac:dyDescent="0.2">
      <c r="A280" s="71" t="s">
        <v>193</v>
      </c>
      <c r="B280" s="72" t="s">
        <v>341</v>
      </c>
      <c r="C280" s="72" t="s">
        <v>182</v>
      </c>
      <c r="D280" s="72" t="s">
        <v>368</v>
      </c>
      <c r="E280" s="72" t="s">
        <v>194</v>
      </c>
      <c r="F280" s="98">
        <v>10647</v>
      </c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 s="104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  <c r="EC280" s="104"/>
      <c r="ED280" s="104"/>
      <c r="EE280" s="104"/>
      <c r="EF280" s="104"/>
      <c r="EG280" s="104"/>
      <c r="EH280" s="104"/>
      <c r="EI280" s="104"/>
      <c r="EJ280" s="104"/>
      <c r="EK280" s="104"/>
      <c r="EL280" s="104"/>
      <c r="EM280" s="104"/>
      <c r="EN280" s="104"/>
      <c r="EO280" s="104"/>
      <c r="EP280" s="104"/>
      <c r="EQ280" s="104"/>
      <c r="ER280" s="104"/>
      <c r="ES280" s="104"/>
      <c r="ET280" s="104"/>
      <c r="EU280" s="104"/>
      <c r="EV280" s="104"/>
      <c r="EW280" s="104"/>
      <c r="EX280" s="104"/>
      <c r="EY280" s="104"/>
      <c r="EZ280" s="104"/>
      <c r="FA280" s="104"/>
      <c r="FB280" s="104"/>
      <c r="FC280" s="104"/>
      <c r="FD280" s="104"/>
      <c r="FE280" s="104"/>
      <c r="FF280" s="104"/>
      <c r="FG280" s="104"/>
      <c r="FH280" s="104"/>
      <c r="FI280" s="104"/>
      <c r="FJ280" s="104"/>
      <c r="FK280" s="104"/>
      <c r="FL280" s="104"/>
      <c r="FM280" s="104"/>
      <c r="FN280" s="104"/>
      <c r="FO280" s="104"/>
      <c r="FP280" s="104"/>
      <c r="FQ280" s="104"/>
      <c r="FR280" s="104"/>
      <c r="FS280" s="104"/>
      <c r="FT280" s="104"/>
      <c r="FU280" s="104"/>
      <c r="FV280" s="104"/>
      <c r="FW280" s="104"/>
      <c r="FX280" s="104"/>
      <c r="FY280" s="104"/>
      <c r="FZ280" s="104"/>
      <c r="GA280" s="104"/>
      <c r="GB280" s="104"/>
      <c r="GC280" s="104"/>
      <c r="GD280" s="104"/>
      <c r="GE280" s="104"/>
      <c r="GF280" s="104"/>
      <c r="GG280" s="104"/>
      <c r="GH280" s="104"/>
      <c r="GI280" s="104"/>
      <c r="GJ280" s="104"/>
      <c r="GK280" s="104"/>
      <c r="GL280" s="104"/>
      <c r="GM280" s="104"/>
      <c r="GN280" s="104"/>
      <c r="GO280" s="104"/>
      <c r="GP280" s="104"/>
      <c r="GQ280" s="104"/>
      <c r="GR280" s="104"/>
      <c r="GS280" s="104"/>
      <c r="GT280" s="104"/>
      <c r="GU280" s="104"/>
      <c r="GV280" s="104"/>
      <c r="GW280" s="104"/>
      <c r="GX280" s="104"/>
      <c r="GY280" s="104"/>
      <c r="GZ280" s="104"/>
      <c r="HA280" s="104"/>
      <c r="HB280" s="104"/>
      <c r="HC280" s="104"/>
      <c r="HD280" s="104"/>
      <c r="HE280" s="104"/>
      <c r="HF280" s="104"/>
      <c r="HG280" s="104"/>
      <c r="HH280" s="104"/>
      <c r="HI280" s="104"/>
      <c r="HJ280" s="104"/>
      <c r="HK280" s="104"/>
      <c r="HL280" s="104"/>
      <c r="HM280" s="104"/>
      <c r="HN280" s="104"/>
      <c r="HO280" s="104"/>
      <c r="HP280" s="104"/>
      <c r="HQ280" s="104"/>
      <c r="HR280" s="104"/>
      <c r="HS280" s="104"/>
      <c r="HT280" s="104"/>
      <c r="HU280" s="104"/>
      <c r="HV280" s="104"/>
      <c r="HW280" s="104"/>
      <c r="HX280" s="104"/>
      <c r="HY280" s="104"/>
      <c r="HZ280" s="104"/>
      <c r="IA280" s="104"/>
      <c r="IB280" s="104"/>
      <c r="IC280" s="104"/>
      <c r="ID280" s="104"/>
      <c r="IE280" s="104"/>
      <c r="IF280" s="104"/>
      <c r="IG280" s="104"/>
      <c r="IH280" s="104"/>
      <c r="II280" s="104"/>
      <c r="IJ280" s="104"/>
      <c r="IK280" s="104"/>
      <c r="IL280" s="104"/>
      <c r="IM280" s="104"/>
      <c r="IN280" s="104"/>
      <c r="IO280" s="104"/>
      <c r="IP280" s="104"/>
      <c r="IQ280" s="104"/>
      <c r="IR280" s="104"/>
      <c r="IS280" s="104"/>
      <c r="IT280" s="104"/>
      <c r="IU280" s="104"/>
      <c r="IV280" s="104"/>
    </row>
    <row r="281" spans="1:256" ht="76.5" x14ac:dyDescent="0.2">
      <c r="A281" s="91" t="s">
        <v>369</v>
      </c>
      <c r="B281" s="84" t="s">
        <v>341</v>
      </c>
      <c r="C281" s="84" t="s">
        <v>182</v>
      </c>
      <c r="D281" s="84" t="s">
        <v>370</v>
      </c>
      <c r="E281" s="84"/>
      <c r="F281" s="77">
        <f>SUM(F282)</f>
        <v>450</v>
      </c>
    </row>
    <row r="282" spans="1:256" ht="25.5" x14ac:dyDescent="0.2">
      <c r="A282" s="71" t="s">
        <v>192</v>
      </c>
      <c r="B282" s="88" t="s">
        <v>341</v>
      </c>
      <c r="C282" s="88" t="s">
        <v>182</v>
      </c>
      <c r="D282" s="88" t="s">
        <v>370</v>
      </c>
      <c r="E282" s="88" t="s">
        <v>186</v>
      </c>
      <c r="F282" s="73">
        <v>450</v>
      </c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  <c r="FS282" s="74"/>
      <c r="FT282" s="74"/>
      <c r="FU282" s="74"/>
      <c r="FV282" s="74"/>
      <c r="FW282" s="74"/>
      <c r="FX282" s="74"/>
      <c r="FY282" s="74"/>
      <c r="FZ282" s="74"/>
      <c r="GA282" s="74"/>
      <c r="GB282" s="74"/>
      <c r="GC282" s="74"/>
      <c r="GD282" s="74"/>
      <c r="GE282" s="74"/>
      <c r="GF282" s="74"/>
      <c r="GG282" s="74"/>
      <c r="GH282" s="74"/>
      <c r="GI282" s="74"/>
      <c r="GJ282" s="74"/>
      <c r="GK282" s="74"/>
      <c r="GL282" s="74"/>
      <c r="GM282" s="74"/>
      <c r="GN282" s="74"/>
      <c r="GO282" s="74"/>
      <c r="GP282" s="74"/>
      <c r="GQ282" s="74"/>
      <c r="GR282" s="74"/>
      <c r="GS282" s="74"/>
      <c r="GT282" s="74"/>
      <c r="GU282" s="74"/>
      <c r="GV282" s="74"/>
      <c r="GW282" s="74"/>
      <c r="GX282" s="74"/>
      <c r="GY282" s="74"/>
      <c r="GZ282" s="74"/>
      <c r="HA282" s="74"/>
      <c r="HB282" s="74"/>
      <c r="HC282" s="74"/>
      <c r="HD282" s="74"/>
      <c r="HE282" s="74"/>
      <c r="HF282" s="74"/>
      <c r="HG282" s="74"/>
      <c r="HH282" s="74"/>
      <c r="HI282" s="74"/>
      <c r="HJ282" s="74"/>
      <c r="HK282" s="74"/>
      <c r="HL282" s="74"/>
      <c r="HM282" s="74"/>
      <c r="HN282" s="74"/>
      <c r="HO282" s="74"/>
      <c r="HP282" s="74"/>
      <c r="HQ282" s="74"/>
      <c r="HR282" s="74"/>
      <c r="HS282" s="74"/>
      <c r="HT282" s="74"/>
      <c r="HU282" s="74"/>
      <c r="HV282" s="74"/>
      <c r="HW282" s="74"/>
      <c r="HX282" s="74"/>
      <c r="HY282" s="74"/>
      <c r="HZ282" s="74"/>
      <c r="IA282" s="74"/>
      <c r="IB282" s="74"/>
      <c r="IC282" s="74"/>
      <c r="ID282" s="74"/>
      <c r="IE282" s="74"/>
      <c r="IF282" s="74"/>
      <c r="IG282" s="74"/>
      <c r="IH282" s="74"/>
      <c r="II282" s="74"/>
      <c r="IJ282" s="74"/>
      <c r="IK282" s="74"/>
      <c r="IL282" s="74"/>
      <c r="IM282" s="74"/>
      <c r="IN282" s="74"/>
      <c r="IO282" s="74"/>
      <c r="IP282" s="74"/>
      <c r="IQ282" s="74"/>
      <c r="IR282" s="74"/>
      <c r="IS282" s="74"/>
      <c r="IT282" s="74"/>
      <c r="IU282" s="74"/>
      <c r="IV282" s="74"/>
    </row>
    <row r="283" spans="1:256" ht="21" customHeight="1" x14ac:dyDescent="0.2">
      <c r="A283" s="136" t="s">
        <v>371</v>
      </c>
      <c r="B283" s="79" t="s">
        <v>341</v>
      </c>
      <c r="C283" s="79" t="s">
        <v>188</v>
      </c>
      <c r="D283" s="79"/>
      <c r="E283" s="79"/>
      <c r="F283" s="80">
        <f>SUM(F284)</f>
        <v>23393</v>
      </c>
    </row>
    <row r="284" spans="1:256" ht="28.5" x14ac:dyDescent="0.2">
      <c r="A284" s="136" t="s">
        <v>372</v>
      </c>
      <c r="B284" s="79" t="s">
        <v>341</v>
      </c>
      <c r="C284" s="79" t="s">
        <v>188</v>
      </c>
      <c r="D284" s="79"/>
      <c r="E284" s="79"/>
      <c r="F284" s="80">
        <f>SUM(F285)</f>
        <v>23393</v>
      </c>
    </row>
    <row r="285" spans="1:256" ht="13.5" x14ac:dyDescent="0.25">
      <c r="A285" s="137" t="s">
        <v>373</v>
      </c>
      <c r="B285" s="69" t="s">
        <v>341</v>
      </c>
      <c r="C285" s="69" t="s">
        <v>188</v>
      </c>
      <c r="D285" s="69"/>
      <c r="E285" s="69"/>
      <c r="F285" s="102">
        <f>SUM(F286+F288+F290)</f>
        <v>23393</v>
      </c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  <c r="FF285" s="96"/>
      <c r="FG285" s="96"/>
      <c r="FH285" s="96"/>
      <c r="FI285" s="96"/>
      <c r="FJ285" s="96"/>
      <c r="FK285" s="96"/>
      <c r="FL285" s="96"/>
      <c r="FM285" s="96"/>
      <c r="FN285" s="96"/>
      <c r="FO285" s="96"/>
      <c r="FP285" s="96"/>
      <c r="FQ285" s="96"/>
      <c r="FR285" s="96"/>
      <c r="FS285" s="96"/>
      <c r="FT285" s="96"/>
      <c r="FU285" s="96"/>
      <c r="FV285" s="96"/>
      <c r="FW285" s="96"/>
      <c r="FX285" s="96"/>
      <c r="FY285" s="96"/>
      <c r="FZ285" s="96"/>
      <c r="GA285" s="96"/>
      <c r="GB285" s="96"/>
      <c r="GC285" s="96"/>
      <c r="GD285" s="96"/>
      <c r="GE285" s="96"/>
      <c r="GF285" s="96"/>
      <c r="GG285" s="96"/>
      <c r="GH285" s="96"/>
      <c r="GI285" s="96"/>
      <c r="GJ285" s="96"/>
      <c r="GK285" s="96"/>
      <c r="GL285" s="96"/>
      <c r="GM285" s="96"/>
      <c r="GN285" s="96"/>
      <c r="GO285" s="96"/>
      <c r="GP285" s="96"/>
      <c r="GQ285" s="96"/>
      <c r="GR285" s="96"/>
      <c r="GS285" s="96"/>
      <c r="GT285" s="96"/>
      <c r="GU285" s="96"/>
      <c r="GV285" s="96"/>
      <c r="GW285" s="96"/>
      <c r="GX285" s="96"/>
      <c r="GY285" s="96"/>
      <c r="GZ285" s="96"/>
      <c r="HA285" s="96"/>
      <c r="HB285" s="96"/>
      <c r="HC285" s="96"/>
      <c r="HD285" s="96"/>
      <c r="HE285" s="96"/>
      <c r="HF285" s="96"/>
      <c r="HG285" s="96"/>
      <c r="HH285" s="96"/>
      <c r="HI285" s="96"/>
      <c r="HJ285" s="96"/>
      <c r="HK285" s="96"/>
      <c r="HL285" s="96"/>
      <c r="HM285" s="96"/>
      <c r="HN285" s="96"/>
      <c r="HO285" s="96"/>
      <c r="HP285" s="96"/>
      <c r="HQ285" s="96"/>
      <c r="HR285" s="96"/>
      <c r="HS285" s="96"/>
      <c r="HT285" s="96"/>
      <c r="HU285" s="96"/>
      <c r="HV285" s="96"/>
      <c r="HW285" s="96"/>
      <c r="HX285" s="96"/>
      <c r="HY285" s="96"/>
      <c r="HZ285" s="96"/>
      <c r="IA285" s="96"/>
      <c r="IB285" s="96"/>
      <c r="IC285" s="96"/>
      <c r="ID285" s="96"/>
      <c r="IE285" s="96"/>
      <c r="IF285" s="96"/>
      <c r="IG285" s="96"/>
      <c r="IH285" s="96"/>
      <c r="II285" s="96"/>
      <c r="IJ285" s="96"/>
      <c r="IK285" s="96"/>
      <c r="IL285" s="96"/>
      <c r="IM285" s="96"/>
      <c r="IN285" s="96"/>
      <c r="IO285" s="96"/>
      <c r="IP285" s="96"/>
      <c r="IQ285" s="96"/>
      <c r="IR285" s="96"/>
      <c r="IS285" s="96"/>
      <c r="IT285" s="96"/>
      <c r="IU285" s="96"/>
      <c r="IV285" s="96"/>
    </row>
    <row r="286" spans="1:256" ht="18" customHeight="1" x14ac:dyDescent="0.2">
      <c r="A286" s="133" t="s">
        <v>374</v>
      </c>
      <c r="B286" s="72" t="s">
        <v>341</v>
      </c>
      <c r="C286" s="72" t="s">
        <v>188</v>
      </c>
      <c r="D286" s="72" t="s">
        <v>375</v>
      </c>
      <c r="E286" s="72"/>
      <c r="F286" s="98">
        <f>SUM(F287)</f>
        <v>6000</v>
      </c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  <c r="FS286" s="74"/>
      <c r="FT286" s="74"/>
      <c r="FU286" s="74"/>
      <c r="FV286" s="74"/>
      <c r="FW286" s="74"/>
      <c r="FX286" s="74"/>
      <c r="FY286" s="74"/>
      <c r="FZ286" s="74"/>
      <c r="GA286" s="74"/>
      <c r="GB286" s="74"/>
      <c r="GC286" s="74"/>
      <c r="GD286" s="74"/>
      <c r="GE286" s="74"/>
      <c r="GF286" s="74"/>
      <c r="GG286" s="74"/>
      <c r="GH286" s="74"/>
      <c r="GI286" s="74"/>
      <c r="GJ286" s="74"/>
      <c r="GK286" s="74"/>
      <c r="GL286" s="74"/>
      <c r="GM286" s="74"/>
      <c r="GN286" s="74"/>
      <c r="GO286" s="74"/>
      <c r="GP286" s="74"/>
      <c r="GQ286" s="74"/>
      <c r="GR286" s="74"/>
      <c r="GS286" s="74"/>
      <c r="GT286" s="74"/>
      <c r="GU286" s="74"/>
      <c r="GV286" s="74"/>
      <c r="GW286" s="74"/>
      <c r="GX286" s="74"/>
      <c r="GY286" s="74"/>
      <c r="GZ286" s="74"/>
      <c r="HA286" s="74"/>
      <c r="HB286" s="74"/>
      <c r="HC286" s="74"/>
      <c r="HD286" s="74"/>
      <c r="HE286" s="74"/>
      <c r="HF286" s="74"/>
      <c r="HG286" s="74"/>
      <c r="HH286" s="74"/>
      <c r="HI286" s="74"/>
      <c r="HJ286" s="74"/>
      <c r="HK286" s="74"/>
      <c r="HL286" s="74"/>
      <c r="HM286" s="74"/>
      <c r="HN286" s="74"/>
      <c r="HO286" s="74"/>
      <c r="HP286" s="74"/>
      <c r="HQ286" s="74"/>
      <c r="HR286" s="74"/>
      <c r="HS286" s="74"/>
      <c r="HT286" s="74"/>
      <c r="HU286" s="74"/>
      <c r="HV286" s="74"/>
      <c r="HW286" s="74"/>
      <c r="HX286" s="74"/>
      <c r="HY286" s="74"/>
      <c r="HZ286" s="74"/>
      <c r="IA286" s="74"/>
      <c r="IB286" s="74"/>
      <c r="IC286" s="74"/>
      <c r="ID286" s="74"/>
      <c r="IE286" s="74"/>
      <c r="IF286" s="74"/>
      <c r="IG286" s="74"/>
      <c r="IH286" s="74"/>
      <c r="II286" s="74"/>
      <c r="IJ286" s="74"/>
      <c r="IK286" s="74"/>
      <c r="IL286" s="74"/>
      <c r="IM286" s="74"/>
      <c r="IN286" s="74"/>
      <c r="IO286" s="74"/>
      <c r="IP286" s="74"/>
      <c r="IQ286" s="74"/>
      <c r="IR286" s="74"/>
      <c r="IS286" s="74"/>
      <c r="IT286" s="74"/>
      <c r="IU286" s="74"/>
      <c r="IV286" s="74"/>
    </row>
    <row r="287" spans="1:256" x14ac:dyDescent="0.2">
      <c r="A287" s="75" t="s">
        <v>193</v>
      </c>
      <c r="B287" s="76" t="s">
        <v>341</v>
      </c>
      <c r="C287" s="76" t="s">
        <v>188</v>
      </c>
      <c r="D287" s="76" t="s">
        <v>375</v>
      </c>
      <c r="E287" s="76" t="s">
        <v>194</v>
      </c>
      <c r="F287" s="108">
        <v>6000</v>
      </c>
    </row>
    <row r="288" spans="1:256" x14ac:dyDescent="0.2">
      <c r="A288" s="133" t="s">
        <v>376</v>
      </c>
      <c r="B288" s="72" t="s">
        <v>341</v>
      </c>
      <c r="C288" s="72" t="s">
        <v>188</v>
      </c>
      <c r="D288" s="76" t="s">
        <v>377</v>
      </c>
      <c r="E288" s="72"/>
      <c r="F288" s="98">
        <f>SUM(F289)</f>
        <v>5750</v>
      </c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  <c r="FS288" s="74"/>
      <c r="FT288" s="74"/>
      <c r="FU288" s="74"/>
      <c r="FV288" s="74"/>
      <c r="FW288" s="74"/>
      <c r="FX288" s="74"/>
      <c r="FY288" s="74"/>
      <c r="FZ288" s="74"/>
      <c r="GA288" s="74"/>
      <c r="GB288" s="74"/>
      <c r="GC288" s="74"/>
      <c r="GD288" s="74"/>
      <c r="GE288" s="74"/>
      <c r="GF288" s="74"/>
      <c r="GG288" s="74"/>
      <c r="GH288" s="74"/>
      <c r="GI288" s="74"/>
      <c r="GJ288" s="74"/>
      <c r="GK288" s="74"/>
      <c r="GL288" s="74"/>
      <c r="GM288" s="74"/>
      <c r="GN288" s="74"/>
      <c r="GO288" s="74"/>
      <c r="GP288" s="74"/>
      <c r="GQ288" s="74"/>
      <c r="GR288" s="74"/>
      <c r="GS288" s="74"/>
      <c r="GT288" s="74"/>
      <c r="GU288" s="74"/>
      <c r="GV288" s="74"/>
      <c r="GW288" s="74"/>
      <c r="GX288" s="74"/>
      <c r="GY288" s="74"/>
      <c r="GZ288" s="74"/>
      <c r="HA288" s="74"/>
      <c r="HB288" s="74"/>
      <c r="HC288" s="74"/>
      <c r="HD288" s="74"/>
      <c r="HE288" s="74"/>
      <c r="HF288" s="74"/>
      <c r="HG288" s="74"/>
      <c r="HH288" s="74"/>
      <c r="HI288" s="74"/>
      <c r="HJ288" s="74"/>
      <c r="HK288" s="74"/>
      <c r="HL288" s="74"/>
      <c r="HM288" s="74"/>
      <c r="HN288" s="74"/>
      <c r="HO288" s="74"/>
      <c r="HP288" s="74"/>
      <c r="HQ288" s="74"/>
      <c r="HR288" s="74"/>
      <c r="HS288" s="74"/>
      <c r="HT288" s="74"/>
      <c r="HU288" s="74"/>
      <c r="HV288" s="74"/>
      <c r="HW288" s="74"/>
      <c r="HX288" s="74"/>
      <c r="HY288" s="74"/>
      <c r="HZ288" s="74"/>
      <c r="IA288" s="74"/>
      <c r="IB288" s="74"/>
      <c r="IC288" s="74"/>
      <c r="ID288" s="74"/>
      <c r="IE288" s="74"/>
      <c r="IF288" s="74"/>
      <c r="IG288" s="74"/>
      <c r="IH288" s="74"/>
      <c r="II288" s="74"/>
      <c r="IJ288" s="74"/>
      <c r="IK288" s="74"/>
      <c r="IL288" s="74"/>
      <c r="IM288" s="74"/>
      <c r="IN288" s="74"/>
      <c r="IO288" s="74"/>
      <c r="IP288" s="74"/>
      <c r="IQ288" s="74"/>
      <c r="IR288" s="74"/>
      <c r="IS288" s="74"/>
      <c r="IT288" s="74"/>
      <c r="IU288" s="74"/>
      <c r="IV288" s="74"/>
    </row>
    <row r="289" spans="1:256" x14ac:dyDescent="0.2">
      <c r="A289" s="71" t="s">
        <v>193</v>
      </c>
      <c r="B289" s="72" t="s">
        <v>341</v>
      </c>
      <c r="C289" s="72" t="s">
        <v>188</v>
      </c>
      <c r="D289" s="72" t="s">
        <v>377</v>
      </c>
      <c r="E289" s="72" t="s">
        <v>194</v>
      </c>
      <c r="F289" s="98">
        <v>5750</v>
      </c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  <c r="FS289" s="74"/>
      <c r="FT289" s="74"/>
      <c r="FU289" s="74"/>
      <c r="FV289" s="74"/>
      <c r="FW289" s="74"/>
      <c r="FX289" s="74"/>
      <c r="FY289" s="74"/>
      <c r="FZ289" s="74"/>
      <c r="GA289" s="74"/>
      <c r="GB289" s="74"/>
      <c r="GC289" s="74"/>
      <c r="GD289" s="74"/>
      <c r="GE289" s="74"/>
      <c r="GF289" s="74"/>
      <c r="GG289" s="74"/>
      <c r="GH289" s="74"/>
      <c r="GI289" s="74"/>
      <c r="GJ289" s="74"/>
      <c r="GK289" s="74"/>
      <c r="GL289" s="74"/>
      <c r="GM289" s="74"/>
      <c r="GN289" s="74"/>
      <c r="GO289" s="74"/>
      <c r="GP289" s="74"/>
      <c r="GQ289" s="74"/>
      <c r="GR289" s="74"/>
      <c r="GS289" s="74"/>
      <c r="GT289" s="74"/>
      <c r="GU289" s="74"/>
      <c r="GV289" s="74"/>
      <c r="GW289" s="74"/>
      <c r="GX289" s="74"/>
      <c r="GY289" s="74"/>
      <c r="GZ289" s="74"/>
      <c r="HA289" s="74"/>
      <c r="HB289" s="74"/>
      <c r="HC289" s="74"/>
      <c r="HD289" s="74"/>
      <c r="HE289" s="74"/>
      <c r="HF289" s="74"/>
      <c r="HG289" s="74"/>
      <c r="HH289" s="74"/>
      <c r="HI289" s="74"/>
      <c r="HJ289" s="74"/>
      <c r="HK289" s="74"/>
      <c r="HL289" s="74"/>
      <c r="HM289" s="74"/>
      <c r="HN289" s="74"/>
      <c r="HO289" s="74"/>
      <c r="HP289" s="74"/>
      <c r="HQ289" s="74"/>
      <c r="HR289" s="74"/>
      <c r="HS289" s="74"/>
      <c r="HT289" s="74"/>
      <c r="HU289" s="74"/>
      <c r="HV289" s="74"/>
      <c r="HW289" s="74"/>
      <c r="HX289" s="74"/>
      <c r="HY289" s="74"/>
      <c r="HZ289" s="74"/>
      <c r="IA289" s="74"/>
      <c r="IB289" s="74"/>
      <c r="IC289" s="74"/>
      <c r="ID289" s="74"/>
      <c r="IE289" s="74"/>
      <c r="IF289" s="74"/>
      <c r="IG289" s="74"/>
      <c r="IH289" s="74"/>
      <c r="II289" s="74"/>
      <c r="IJ289" s="74"/>
      <c r="IK289" s="74"/>
      <c r="IL289" s="74"/>
      <c r="IM289" s="74"/>
      <c r="IN289" s="74"/>
      <c r="IO289" s="74"/>
      <c r="IP289" s="74"/>
      <c r="IQ289" s="74"/>
      <c r="IR289" s="74"/>
      <c r="IS289" s="74"/>
      <c r="IT289" s="74"/>
      <c r="IU289" s="74"/>
      <c r="IV289" s="74"/>
    </row>
    <row r="290" spans="1:256" x14ac:dyDescent="0.2">
      <c r="A290" s="133" t="s">
        <v>374</v>
      </c>
      <c r="B290" s="72" t="s">
        <v>341</v>
      </c>
      <c r="C290" s="72" t="s">
        <v>188</v>
      </c>
      <c r="D290" s="76" t="s">
        <v>378</v>
      </c>
      <c r="E290" s="72"/>
      <c r="F290" s="98">
        <f>SUM(F291)</f>
        <v>11643</v>
      </c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  <c r="FZ290" s="74"/>
      <c r="GA290" s="74"/>
      <c r="GB290" s="74"/>
      <c r="GC290" s="74"/>
      <c r="GD290" s="74"/>
      <c r="GE290" s="74"/>
      <c r="GF290" s="74"/>
      <c r="GG290" s="74"/>
      <c r="GH290" s="74"/>
      <c r="GI290" s="74"/>
      <c r="GJ290" s="74"/>
      <c r="GK290" s="74"/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  <c r="HE290" s="74"/>
      <c r="HF290" s="74"/>
      <c r="HG290" s="74"/>
      <c r="HH290" s="74"/>
      <c r="HI290" s="74"/>
      <c r="HJ290" s="74"/>
      <c r="HK290" s="74"/>
      <c r="HL290" s="74"/>
      <c r="HM290" s="74"/>
      <c r="HN290" s="74"/>
      <c r="HO290" s="74"/>
      <c r="HP290" s="74"/>
      <c r="HQ290" s="74"/>
      <c r="HR290" s="74"/>
      <c r="HS290" s="74"/>
      <c r="HT290" s="74"/>
      <c r="HU290" s="74"/>
      <c r="HV290" s="74"/>
      <c r="HW290" s="74"/>
      <c r="HX290" s="74"/>
      <c r="HY290" s="74"/>
      <c r="HZ290" s="74"/>
      <c r="IA290" s="74"/>
      <c r="IB290" s="74"/>
      <c r="IC290" s="74"/>
      <c r="ID290" s="74"/>
      <c r="IE290" s="74"/>
      <c r="IF290" s="74"/>
      <c r="IG290" s="74"/>
      <c r="IH290" s="74"/>
      <c r="II290" s="74"/>
      <c r="IJ290" s="74"/>
      <c r="IK290" s="74"/>
      <c r="IL290" s="74"/>
      <c r="IM290" s="74"/>
      <c r="IN290" s="74"/>
      <c r="IO290" s="74"/>
      <c r="IP290" s="74"/>
      <c r="IQ290" s="74"/>
      <c r="IR290" s="74"/>
      <c r="IS290" s="74"/>
      <c r="IT290" s="74"/>
      <c r="IU290" s="74"/>
      <c r="IV290" s="74"/>
    </row>
    <row r="291" spans="1:256" x14ac:dyDescent="0.2">
      <c r="A291" s="71" t="s">
        <v>193</v>
      </c>
      <c r="B291" s="76" t="s">
        <v>341</v>
      </c>
      <c r="C291" s="76" t="s">
        <v>188</v>
      </c>
      <c r="D291" s="76" t="s">
        <v>378</v>
      </c>
      <c r="E291" s="76" t="s">
        <v>194</v>
      </c>
      <c r="F291" s="108">
        <v>11643</v>
      </c>
    </row>
    <row r="292" spans="1:256" ht="31.5" x14ac:dyDescent="0.25">
      <c r="A292" s="62" t="s">
        <v>379</v>
      </c>
      <c r="B292" s="92" t="s">
        <v>341</v>
      </c>
      <c r="C292" s="92" t="s">
        <v>291</v>
      </c>
      <c r="D292" s="92"/>
      <c r="E292" s="92"/>
      <c r="F292" s="93">
        <f>SUM(F293)</f>
        <v>6354.99</v>
      </c>
    </row>
    <row r="293" spans="1:256" ht="25.5" x14ac:dyDescent="0.2">
      <c r="A293" s="89" t="s">
        <v>211</v>
      </c>
      <c r="B293" s="90" t="s">
        <v>341</v>
      </c>
      <c r="C293" s="90" t="s">
        <v>291</v>
      </c>
      <c r="D293" s="90"/>
      <c r="E293" s="90"/>
      <c r="F293" s="67">
        <f>SUM(F294+F303+F297)</f>
        <v>6354.99</v>
      </c>
    </row>
    <row r="294" spans="1:256" x14ac:dyDescent="0.2">
      <c r="A294" s="75" t="s">
        <v>184</v>
      </c>
      <c r="B294" s="84" t="s">
        <v>341</v>
      </c>
      <c r="C294" s="84" t="s">
        <v>291</v>
      </c>
      <c r="D294" s="84"/>
      <c r="E294" s="84"/>
      <c r="F294" s="77">
        <f>SUM(F300+F295)</f>
        <v>2468.52</v>
      </c>
    </row>
    <row r="295" spans="1:256" ht="38.25" x14ac:dyDescent="0.2">
      <c r="A295" s="71" t="s">
        <v>380</v>
      </c>
      <c r="B295" s="88" t="s">
        <v>341</v>
      </c>
      <c r="C295" s="88" t="s">
        <v>291</v>
      </c>
      <c r="D295" s="88" t="s">
        <v>381</v>
      </c>
      <c r="E295" s="88"/>
      <c r="F295" s="73">
        <f>SUM(F296)</f>
        <v>250</v>
      </c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  <c r="FS295" s="74"/>
      <c r="FT295" s="74"/>
      <c r="FU295" s="74"/>
      <c r="FV295" s="74"/>
      <c r="FW295" s="74"/>
      <c r="FX295" s="74"/>
      <c r="FY295" s="74"/>
      <c r="FZ295" s="74"/>
      <c r="GA295" s="74"/>
      <c r="GB295" s="74"/>
      <c r="GC295" s="74"/>
      <c r="GD295" s="74"/>
      <c r="GE295" s="74"/>
      <c r="GF295" s="74"/>
      <c r="GG295" s="74"/>
      <c r="GH295" s="74"/>
      <c r="GI295" s="74"/>
      <c r="GJ295" s="74"/>
      <c r="GK295" s="74"/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74"/>
      <c r="GX295" s="74"/>
      <c r="GY295" s="74"/>
      <c r="GZ295" s="74"/>
      <c r="HA295" s="74"/>
      <c r="HB295" s="74"/>
      <c r="HC295" s="74"/>
      <c r="HD295" s="74"/>
      <c r="HE295" s="74"/>
      <c r="HF295" s="74"/>
      <c r="HG295" s="74"/>
      <c r="HH295" s="74"/>
      <c r="HI295" s="74"/>
      <c r="HJ295" s="74"/>
      <c r="HK295" s="74"/>
      <c r="HL295" s="74"/>
      <c r="HM295" s="74"/>
      <c r="HN295" s="74"/>
      <c r="HO295" s="74"/>
      <c r="HP295" s="74"/>
      <c r="HQ295" s="74"/>
      <c r="HR295" s="74"/>
      <c r="HS295" s="74"/>
      <c r="HT295" s="74"/>
      <c r="HU295" s="74"/>
      <c r="HV295" s="74"/>
      <c r="HW295" s="74"/>
      <c r="HX295" s="74"/>
      <c r="HY295" s="74"/>
      <c r="HZ295" s="74"/>
      <c r="IA295" s="74"/>
      <c r="IB295" s="74"/>
      <c r="IC295" s="74"/>
      <c r="ID295" s="74"/>
      <c r="IE295" s="74"/>
      <c r="IF295" s="74"/>
      <c r="IG295" s="74"/>
      <c r="IH295" s="74"/>
      <c r="II295" s="74"/>
      <c r="IJ295" s="74"/>
      <c r="IK295" s="74"/>
      <c r="IL295" s="74"/>
      <c r="IM295" s="74"/>
      <c r="IN295" s="74"/>
      <c r="IO295" s="74"/>
      <c r="IP295" s="74"/>
      <c r="IQ295" s="74"/>
      <c r="IR295" s="74"/>
      <c r="IS295" s="74"/>
      <c r="IT295" s="74"/>
      <c r="IU295" s="74"/>
      <c r="IV295" s="74"/>
    </row>
    <row r="296" spans="1:256" ht="25.5" x14ac:dyDescent="0.2">
      <c r="A296" s="75" t="s">
        <v>192</v>
      </c>
      <c r="B296" s="84" t="s">
        <v>341</v>
      </c>
      <c r="C296" s="84" t="s">
        <v>291</v>
      </c>
      <c r="D296" s="84" t="s">
        <v>381</v>
      </c>
      <c r="E296" s="76" t="s">
        <v>186</v>
      </c>
      <c r="F296" s="77">
        <v>250</v>
      </c>
    </row>
    <row r="297" spans="1:256" ht="38.25" x14ac:dyDescent="0.2">
      <c r="A297" s="71" t="s">
        <v>382</v>
      </c>
      <c r="B297" s="84" t="s">
        <v>341</v>
      </c>
      <c r="C297" s="84" t="s">
        <v>291</v>
      </c>
      <c r="D297" s="88" t="s">
        <v>383</v>
      </c>
      <c r="E297" s="84"/>
      <c r="F297" s="77">
        <f>SUM(F298+F299)</f>
        <v>2715.3900000000003</v>
      </c>
    </row>
    <row r="298" spans="1:256" ht="54.75" customHeight="1" x14ac:dyDescent="0.2">
      <c r="A298" s="75" t="s">
        <v>179</v>
      </c>
      <c r="B298" s="76" t="s">
        <v>341</v>
      </c>
      <c r="C298" s="76" t="s">
        <v>291</v>
      </c>
      <c r="D298" s="84" t="s">
        <v>383</v>
      </c>
      <c r="E298" s="76" t="s">
        <v>180</v>
      </c>
      <c r="F298" s="77">
        <v>2517.8000000000002</v>
      </c>
    </row>
    <row r="299" spans="1:256" ht="25.5" x14ac:dyDescent="0.2">
      <c r="A299" s="75" t="s">
        <v>192</v>
      </c>
      <c r="B299" s="76" t="s">
        <v>341</v>
      </c>
      <c r="C299" s="76" t="s">
        <v>291</v>
      </c>
      <c r="D299" s="84" t="s">
        <v>383</v>
      </c>
      <c r="E299" s="76" t="s">
        <v>186</v>
      </c>
      <c r="F299" s="77">
        <v>197.59</v>
      </c>
    </row>
    <row r="300" spans="1:256" ht="38.25" x14ac:dyDescent="0.2">
      <c r="A300" s="71" t="s">
        <v>384</v>
      </c>
      <c r="B300" s="88" t="s">
        <v>341</v>
      </c>
      <c r="C300" s="88" t="s">
        <v>291</v>
      </c>
      <c r="D300" s="88" t="s">
        <v>385</v>
      </c>
      <c r="E300" s="88"/>
      <c r="F300" s="73">
        <f>SUM(F301+F302)</f>
        <v>2218.52</v>
      </c>
    </row>
    <row r="301" spans="1:256" ht="53.25" customHeight="1" x14ac:dyDescent="0.2">
      <c r="A301" s="75" t="s">
        <v>179</v>
      </c>
      <c r="B301" s="84" t="s">
        <v>341</v>
      </c>
      <c r="C301" s="84" t="s">
        <v>291</v>
      </c>
      <c r="D301" s="84" t="s">
        <v>385</v>
      </c>
      <c r="E301" s="76" t="s">
        <v>180</v>
      </c>
      <c r="F301" s="77">
        <v>2216.8000000000002</v>
      </c>
    </row>
    <row r="302" spans="1:256" ht="25.5" x14ac:dyDescent="0.2">
      <c r="A302" s="71" t="s">
        <v>192</v>
      </c>
      <c r="B302" s="88" t="s">
        <v>341</v>
      </c>
      <c r="C302" s="88" t="s">
        <v>291</v>
      </c>
      <c r="D302" s="88" t="s">
        <v>385</v>
      </c>
      <c r="E302" s="72" t="s">
        <v>186</v>
      </c>
      <c r="F302" s="73">
        <v>1.72</v>
      </c>
    </row>
    <row r="303" spans="1:256" ht="25.5" x14ac:dyDescent="0.2">
      <c r="A303" s="71" t="s">
        <v>386</v>
      </c>
      <c r="B303" s="88" t="s">
        <v>341</v>
      </c>
      <c r="C303" s="88" t="s">
        <v>291</v>
      </c>
      <c r="D303" s="88" t="s">
        <v>387</v>
      </c>
      <c r="E303" s="88"/>
      <c r="F303" s="73">
        <f>SUM(F304+F305)</f>
        <v>1171.08</v>
      </c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  <c r="FS303" s="74"/>
      <c r="FT303" s="74"/>
      <c r="FU303" s="74"/>
      <c r="FV303" s="74"/>
      <c r="FW303" s="74"/>
      <c r="FX303" s="74"/>
      <c r="FY303" s="74"/>
      <c r="FZ303" s="74"/>
      <c r="GA303" s="74"/>
      <c r="GB303" s="74"/>
      <c r="GC303" s="74"/>
      <c r="GD303" s="74"/>
      <c r="GE303" s="74"/>
      <c r="GF303" s="74"/>
      <c r="GG303" s="74"/>
      <c r="GH303" s="74"/>
      <c r="GI303" s="74"/>
      <c r="GJ303" s="74"/>
      <c r="GK303" s="74"/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  <c r="HE303" s="74"/>
      <c r="HF303" s="74"/>
      <c r="HG303" s="74"/>
      <c r="HH303" s="74"/>
      <c r="HI303" s="74"/>
      <c r="HJ303" s="74"/>
      <c r="HK303" s="74"/>
      <c r="HL303" s="74"/>
      <c r="HM303" s="74"/>
      <c r="HN303" s="74"/>
      <c r="HO303" s="74"/>
      <c r="HP303" s="74"/>
      <c r="HQ303" s="74"/>
      <c r="HR303" s="74"/>
      <c r="HS303" s="74"/>
      <c r="HT303" s="74"/>
      <c r="HU303" s="74"/>
      <c r="HV303" s="74"/>
      <c r="HW303" s="74"/>
      <c r="HX303" s="74"/>
      <c r="HY303" s="74"/>
      <c r="HZ303" s="74"/>
      <c r="IA303" s="74"/>
      <c r="IB303" s="74"/>
      <c r="IC303" s="74"/>
      <c r="ID303" s="74"/>
      <c r="IE303" s="74"/>
      <c r="IF303" s="74"/>
      <c r="IG303" s="74"/>
      <c r="IH303" s="74"/>
      <c r="II303" s="74"/>
      <c r="IJ303" s="74"/>
      <c r="IK303" s="74"/>
      <c r="IL303" s="74"/>
      <c r="IM303" s="74"/>
      <c r="IN303" s="74"/>
      <c r="IO303" s="74"/>
      <c r="IP303" s="74"/>
      <c r="IQ303" s="74"/>
      <c r="IR303" s="74"/>
      <c r="IS303" s="74"/>
      <c r="IT303" s="74"/>
      <c r="IU303" s="74"/>
      <c r="IV303" s="74"/>
    </row>
    <row r="304" spans="1:256" ht="51.75" customHeight="1" x14ac:dyDescent="0.2">
      <c r="A304" s="75" t="s">
        <v>179</v>
      </c>
      <c r="B304" s="84" t="s">
        <v>341</v>
      </c>
      <c r="C304" s="84" t="s">
        <v>291</v>
      </c>
      <c r="D304" s="84" t="s">
        <v>387</v>
      </c>
      <c r="E304" s="76" t="s">
        <v>180</v>
      </c>
      <c r="F304" s="77">
        <v>1031</v>
      </c>
    </row>
    <row r="305" spans="1:256" ht="25.5" x14ac:dyDescent="0.2">
      <c r="A305" s="71" t="s">
        <v>192</v>
      </c>
      <c r="B305" s="88" t="s">
        <v>341</v>
      </c>
      <c r="C305" s="88" t="s">
        <v>291</v>
      </c>
      <c r="D305" s="88" t="s">
        <v>387</v>
      </c>
      <c r="E305" s="72" t="s">
        <v>186</v>
      </c>
      <c r="F305" s="73">
        <v>140.08000000000001</v>
      </c>
    </row>
    <row r="306" spans="1:256" ht="15.75" x14ac:dyDescent="0.25">
      <c r="A306" s="62" t="s">
        <v>388</v>
      </c>
      <c r="B306" s="92" t="s">
        <v>203</v>
      </c>
      <c r="C306" s="92"/>
      <c r="D306" s="92"/>
      <c r="E306" s="92"/>
      <c r="F306" s="93">
        <f>SUM(F307+F310)</f>
        <v>9150</v>
      </c>
    </row>
    <row r="307" spans="1:256" ht="15" x14ac:dyDescent="0.25">
      <c r="A307" s="99" t="s">
        <v>389</v>
      </c>
      <c r="B307" s="100" t="s">
        <v>203</v>
      </c>
      <c r="C307" s="100" t="s">
        <v>173</v>
      </c>
      <c r="D307" s="100"/>
      <c r="E307" s="100"/>
      <c r="F307" s="101">
        <f>SUM(F308)</f>
        <v>4350</v>
      </c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7"/>
      <c r="HT307" s="87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  <c r="IT307" s="87"/>
      <c r="IU307" s="87"/>
      <c r="IV307" s="87"/>
    </row>
    <row r="308" spans="1:256" ht="38.25" x14ac:dyDescent="0.2">
      <c r="A308" s="75" t="s">
        <v>390</v>
      </c>
      <c r="B308" s="84" t="s">
        <v>203</v>
      </c>
      <c r="C308" s="84" t="s">
        <v>173</v>
      </c>
      <c r="D308" s="84" t="s">
        <v>391</v>
      </c>
      <c r="E308" s="84"/>
      <c r="F308" s="77">
        <f>SUM(F309)</f>
        <v>4350</v>
      </c>
    </row>
    <row r="309" spans="1:256" ht="25.5" x14ac:dyDescent="0.2">
      <c r="A309" s="71" t="s">
        <v>235</v>
      </c>
      <c r="B309" s="88" t="s">
        <v>203</v>
      </c>
      <c r="C309" s="88" t="s">
        <v>173</v>
      </c>
      <c r="D309" s="88" t="s">
        <v>391</v>
      </c>
      <c r="E309" s="88" t="s">
        <v>236</v>
      </c>
      <c r="F309" s="73">
        <v>4350</v>
      </c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  <c r="FS309" s="74"/>
      <c r="FT309" s="74"/>
      <c r="FU309" s="74"/>
      <c r="FV309" s="74"/>
      <c r="FW309" s="74"/>
      <c r="FX309" s="74"/>
      <c r="FY309" s="74"/>
      <c r="FZ309" s="74"/>
      <c r="GA309" s="74"/>
      <c r="GB309" s="74"/>
      <c r="GC309" s="74"/>
      <c r="GD309" s="74"/>
      <c r="GE309" s="74"/>
      <c r="GF309" s="74"/>
      <c r="GG309" s="74"/>
      <c r="GH309" s="74"/>
      <c r="GI309" s="74"/>
      <c r="GJ309" s="74"/>
      <c r="GK309" s="74"/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74"/>
      <c r="GX309" s="74"/>
      <c r="GY309" s="74"/>
      <c r="GZ309" s="74"/>
      <c r="HA309" s="74"/>
      <c r="HB309" s="74"/>
      <c r="HC309" s="74"/>
      <c r="HD309" s="74"/>
      <c r="HE309" s="74"/>
      <c r="HF309" s="74"/>
      <c r="HG309" s="74"/>
      <c r="HH309" s="74"/>
      <c r="HI309" s="74"/>
      <c r="HJ309" s="74"/>
      <c r="HK309" s="74"/>
      <c r="HL309" s="74"/>
      <c r="HM309" s="74"/>
      <c r="HN309" s="74"/>
      <c r="HO309" s="74"/>
      <c r="HP309" s="74"/>
      <c r="HQ309" s="74"/>
      <c r="HR309" s="74"/>
      <c r="HS309" s="74"/>
      <c r="HT309" s="74"/>
      <c r="HU309" s="74"/>
      <c r="HV309" s="74"/>
      <c r="HW309" s="74"/>
      <c r="HX309" s="74"/>
      <c r="HY309" s="74"/>
      <c r="HZ309" s="74"/>
      <c r="IA309" s="74"/>
      <c r="IB309" s="74"/>
      <c r="IC309" s="74"/>
      <c r="ID309" s="74"/>
      <c r="IE309" s="74"/>
      <c r="IF309" s="74"/>
      <c r="IG309" s="74"/>
      <c r="IH309" s="74"/>
      <c r="II309" s="74"/>
      <c r="IJ309" s="74"/>
      <c r="IK309" s="74"/>
      <c r="IL309" s="74"/>
      <c r="IM309" s="74"/>
      <c r="IN309" s="74"/>
      <c r="IO309" s="74"/>
      <c r="IP309" s="74"/>
      <c r="IQ309" s="74"/>
      <c r="IR309" s="74"/>
      <c r="IS309" s="74"/>
      <c r="IT309" s="74"/>
      <c r="IU309" s="74"/>
      <c r="IV309" s="74"/>
    </row>
    <row r="310" spans="1:256" ht="30" x14ac:dyDescent="0.25">
      <c r="A310" s="99" t="s">
        <v>392</v>
      </c>
      <c r="B310" s="100" t="s">
        <v>203</v>
      </c>
      <c r="C310" s="100" t="s">
        <v>198</v>
      </c>
      <c r="D310" s="100"/>
      <c r="E310" s="100"/>
      <c r="F310" s="101">
        <f>SUM(F311)</f>
        <v>4800</v>
      </c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7"/>
      <c r="HT310" s="87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  <c r="IT310" s="87"/>
      <c r="IU310" s="87"/>
      <c r="IV310" s="87"/>
    </row>
    <row r="311" spans="1:256" ht="38.25" x14ac:dyDescent="0.2">
      <c r="A311" s="75" t="s">
        <v>393</v>
      </c>
      <c r="B311" s="84" t="s">
        <v>203</v>
      </c>
      <c r="C311" s="84" t="s">
        <v>198</v>
      </c>
      <c r="D311" s="84" t="s">
        <v>391</v>
      </c>
      <c r="E311" s="84"/>
      <c r="F311" s="77">
        <f>SUM(F312+F315+F313+F314)</f>
        <v>4800</v>
      </c>
    </row>
    <row r="312" spans="1:256" ht="25.5" x14ac:dyDescent="0.2">
      <c r="A312" s="71" t="s">
        <v>192</v>
      </c>
      <c r="B312" s="88" t="s">
        <v>203</v>
      </c>
      <c r="C312" s="88" t="s">
        <v>198</v>
      </c>
      <c r="D312" s="88" t="s">
        <v>391</v>
      </c>
      <c r="E312" s="88" t="s">
        <v>186</v>
      </c>
      <c r="F312" s="73">
        <v>200</v>
      </c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  <c r="FS312" s="74"/>
      <c r="FT312" s="74"/>
      <c r="FU312" s="74"/>
      <c r="FV312" s="74"/>
      <c r="FW312" s="74"/>
      <c r="FX312" s="74"/>
      <c r="FY312" s="74"/>
      <c r="FZ312" s="74"/>
      <c r="GA312" s="74"/>
      <c r="GB312" s="74"/>
      <c r="GC312" s="74"/>
      <c r="GD312" s="74"/>
      <c r="GE312" s="74"/>
      <c r="GF312" s="74"/>
      <c r="GG312" s="74"/>
      <c r="GH312" s="74"/>
      <c r="GI312" s="74"/>
      <c r="GJ312" s="74"/>
      <c r="GK312" s="74"/>
      <c r="GL312" s="74"/>
      <c r="GM312" s="74"/>
      <c r="GN312" s="74"/>
      <c r="GO312" s="74"/>
      <c r="GP312" s="74"/>
      <c r="GQ312" s="74"/>
      <c r="GR312" s="74"/>
      <c r="GS312" s="74"/>
      <c r="GT312" s="74"/>
      <c r="GU312" s="74"/>
      <c r="GV312" s="74"/>
      <c r="GW312" s="74"/>
      <c r="GX312" s="74"/>
      <c r="GY312" s="74"/>
      <c r="GZ312" s="74"/>
      <c r="HA312" s="74"/>
      <c r="HB312" s="74"/>
      <c r="HC312" s="74"/>
      <c r="HD312" s="74"/>
      <c r="HE312" s="74"/>
      <c r="HF312" s="74"/>
      <c r="HG312" s="74"/>
      <c r="HH312" s="74"/>
      <c r="HI312" s="74"/>
      <c r="HJ312" s="74"/>
      <c r="HK312" s="74"/>
      <c r="HL312" s="74"/>
      <c r="HM312" s="74"/>
      <c r="HN312" s="74"/>
      <c r="HO312" s="74"/>
      <c r="HP312" s="74"/>
      <c r="HQ312" s="74"/>
      <c r="HR312" s="74"/>
      <c r="HS312" s="74"/>
      <c r="HT312" s="74"/>
      <c r="HU312" s="74"/>
      <c r="HV312" s="74"/>
      <c r="HW312" s="74"/>
      <c r="HX312" s="74"/>
      <c r="HY312" s="74"/>
      <c r="HZ312" s="74"/>
      <c r="IA312" s="74"/>
      <c r="IB312" s="74"/>
      <c r="IC312" s="74"/>
      <c r="ID312" s="74"/>
      <c r="IE312" s="74"/>
      <c r="IF312" s="74"/>
      <c r="IG312" s="74"/>
      <c r="IH312" s="74"/>
      <c r="II312" s="74"/>
      <c r="IJ312" s="74"/>
      <c r="IK312" s="74"/>
      <c r="IL312" s="74"/>
      <c r="IM312" s="74"/>
      <c r="IN312" s="74"/>
      <c r="IO312" s="74"/>
      <c r="IP312" s="74"/>
      <c r="IQ312" s="74"/>
      <c r="IR312" s="74"/>
      <c r="IS312" s="74"/>
      <c r="IT312" s="74"/>
      <c r="IU312" s="74"/>
      <c r="IV312" s="74"/>
    </row>
    <row r="313" spans="1:256" ht="25.5" x14ac:dyDescent="0.2">
      <c r="A313" s="71" t="s">
        <v>233</v>
      </c>
      <c r="B313" s="88" t="s">
        <v>203</v>
      </c>
      <c r="C313" s="88" t="s">
        <v>198</v>
      </c>
      <c r="D313" s="88" t="s">
        <v>391</v>
      </c>
      <c r="E313" s="88" t="s">
        <v>234</v>
      </c>
      <c r="F313" s="73">
        <v>1900</v>
      </c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  <c r="FS313" s="74"/>
      <c r="FT313" s="74"/>
      <c r="FU313" s="74"/>
      <c r="FV313" s="74"/>
      <c r="FW313" s="74"/>
      <c r="FX313" s="74"/>
      <c r="FY313" s="74"/>
      <c r="FZ313" s="74"/>
      <c r="GA313" s="74"/>
      <c r="GB313" s="74"/>
      <c r="GC313" s="74"/>
      <c r="GD313" s="74"/>
      <c r="GE313" s="74"/>
      <c r="GF313" s="74"/>
      <c r="GG313" s="74"/>
      <c r="GH313" s="74"/>
      <c r="GI313" s="74"/>
      <c r="GJ313" s="74"/>
      <c r="GK313" s="74"/>
      <c r="GL313" s="74"/>
      <c r="GM313" s="74"/>
      <c r="GN313" s="74"/>
      <c r="GO313" s="74"/>
      <c r="GP313" s="74"/>
      <c r="GQ313" s="74"/>
      <c r="GR313" s="74"/>
      <c r="GS313" s="74"/>
      <c r="GT313" s="74"/>
      <c r="GU313" s="74"/>
      <c r="GV313" s="74"/>
      <c r="GW313" s="74"/>
      <c r="GX313" s="74"/>
      <c r="GY313" s="74"/>
      <c r="GZ313" s="74"/>
      <c r="HA313" s="74"/>
      <c r="HB313" s="74"/>
      <c r="HC313" s="74"/>
      <c r="HD313" s="74"/>
      <c r="HE313" s="74"/>
      <c r="HF313" s="74"/>
      <c r="HG313" s="74"/>
      <c r="HH313" s="74"/>
      <c r="HI313" s="74"/>
      <c r="HJ313" s="74"/>
      <c r="HK313" s="74"/>
      <c r="HL313" s="74"/>
      <c r="HM313" s="74"/>
      <c r="HN313" s="74"/>
      <c r="HO313" s="74"/>
      <c r="HP313" s="74"/>
      <c r="HQ313" s="74"/>
      <c r="HR313" s="74"/>
      <c r="HS313" s="74"/>
      <c r="HT313" s="74"/>
      <c r="HU313" s="74"/>
      <c r="HV313" s="74"/>
      <c r="HW313" s="74"/>
      <c r="HX313" s="74"/>
      <c r="HY313" s="74"/>
      <c r="HZ313" s="74"/>
      <c r="IA313" s="74"/>
      <c r="IB313" s="74"/>
      <c r="IC313" s="74"/>
      <c r="ID313" s="74"/>
      <c r="IE313" s="74"/>
      <c r="IF313" s="74"/>
      <c r="IG313" s="74"/>
      <c r="IH313" s="74"/>
      <c r="II313" s="74"/>
      <c r="IJ313" s="74"/>
      <c r="IK313" s="74"/>
      <c r="IL313" s="74"/>
      <c r="IM313" s="74"/>
      <c r="IN313" s="74"/>
      <c r="IO313" s="74"/>
      <c r="IP313" s="74"/>
      <c r="IQ313" s="74"/>
      <c r="IR313" s="74"/>
      <c r="IS313" s="74"/>
      <c r="IT313" s="74"/>
      <c r="IU313" s="74"/>
      <c r="IV313" s="74"/>
    </row>
    <row r="314" spans="1:256" ht="25.5" x14ac:dyDescent="0.2">
      <c r="A314" s="71" t="s">
        <v>233</v>
      </c>
      <c r="B314" s="88" t="s">
        <v>203</v>
      </c>
      <c r="C314" s="88" t="s">
        <v>198</v>
      </c>
      <c r="D314" s="88" t="s">
        <v>394</v>
      </c>
      <c r="E314" s="88" t="s">
        <v>234</v>
      </c>
      <c r="F314" s="73">
        <v>1900</v>
      </c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  <c r="FS314" s="74"/>
      <c r="FT314" s="74"/>
      <c r="FU314" s="74"/>
      <c r="FV314" s="74"/>
      <c r="FW314" s="74"/>
      <c r="FX314" s="74"/>
      <c r="FY314" s="74"/>
      <c r="FZ314" s="74"/>
      <c r="GA314" s="74"/>
      <c r="GB314" s="74"/>
      <c r="GC314" s="74"/>
      <c r="GD314" s="74"/>
      <c r="GE314" s="74"/>
      <c r="GF314" s="74"/>
      <c r="GG314" s="74"/>
      <c r="GH314" s="74"/>
      <c r="GI314" s="74"/>
      <c r="GJ314" s="74"/>
      <c r="GK314" s="74"/>
      <c r="GL314" s="74"/>
      <c r="GM314" s="74"/>
      <c r="GN314" s="74"/>
      <c r="GO314" s="74"/>
      <c r="GP314" s="74"/>
      <c r="GQ314" s="74"/>
      <c r="GR314" s="74"/>
      <c r="GS314" s="74"/>
      <c r="GT314" s="74"/>
      <c r="GU314" s="74"/>
      <c r="GV314" s="74"/>
      <c r="GW314" s="74"/>
      <c r="GX314" s="74"/>
      <c r="GY314" s="74"/>
      <c r="GZ314" s="74"/>
      <c r="HA314" s="74"/>
      <c r="HB314" s="74"/>
      <c r="HC314" s="74"/>
      <c r="HD314" s="74"/>
      <c r="HE314" s="74"/>
      <c r="HF314" s="74"/>
      <c r="HG314" s="74"/>
      <c r="HH314" s="74"/>
      <c r="HI314" s="74"/>
      <c r="HJ314" s="74"/>
      <c r="HK314" s="74"/>
      <c r="HL314" s="74"/>
      <c r="HM314" s="74"/>
      <c r="HN314" s="74"/>
      <c r="HO314" s="74"/>
      <c r="HP314" s="74"/>
      <c r="HQ314" s="74"/>
      <c r="HR314" s="74"/>
      <c r="HS314" s="74"/>
      <c r="HT314" s="74"/>
      <c r="HU314" s="74"/>
      <c r="HV314" s="74"/>
      <c r="HW314" s="74"/>
      <c r="HX314" s="74"/>
      <c r="HY314" s="74"/>
      <c r="HZ314" s="74"/>
      <c r="IA314" s="74"/>
      <c r="IB314" s="74"/>
      <c r="IC314" s="74"/>
      <c r="ID314" s="74"/>
      <c r="IE314" s="74"/>
      <c r="IF314" s="74"/>
      <c r="IG314" s="74"/>
      <c r="IH314" s="74"/>
      <c r="II314" s="74"/>
      <c r="IJ314" s="74"/>
      <c r="IK314" s="74"/>
      <c r="IL314" s="74"/>
      <c r="IM314" s="74"/>
      <c r="IN314" s="74"/>
      <c r="IO314" s="74"/>
      <c r="IP314" s="74"/>
      <c r="IQ314" s="74"/>
      <c r="IR314" s="74"/>
      <c r="IS314" s="74"/>
      <c r="IT314" s="74"/>
      <c r="IU314" s="74"/>
      <c r="IV314" s="74"/>
    </row>
    <row r="315" spans="1:256" ht="25.5" x14ac:dyDescent="0.2">
      <c r="A315" s="71" t="s">
        <v>235</v>
      </c>
      <c r="B315" s="88" t="s">
        <v>203</v>
      </c>
      <c r="C315" s="88" t="s">
        <v>198</v>
      </c>
      <c r="D315" s="88" t="s">
        <v>391</v>
      </c>
      <c r="E315" s="88" t="s">
        <v>236</v>
      </c>
      <c r="F315" s="73">
        <v>800</v>
      </c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  <c r="FS315" s="74"/>
      <c r="FT315" s="74"/>
      <c r="FU315" s="74"/>
      <c r="FV315" s="74"/>
      <c r="FW315" s="74"/>
      <c r="FX315" s="74"/>
      <c r="FY315" s="74"/>
      <c r="FZ315" s="74"/>
      <c r="GA315" s="74"/>
      <c r="GB315" s="74"/>
      <c r="GC315" s="74"/>
      <c r="GD315" s="74"/>
      <c r="GE315" s="74"/>
      <c r="GF315" s="74"/>
      <c r="GG315" s="74"/>
      <c r="GH315" s="74"/>
      <c r="GI315" s="74"/>
      <c r="GJ315" s="74"/>
      <c r="GK315" s="74"/>
      <c r="GL315" s="74"/>
      <c r="GM315" s="74"/>
      <c r="GN315" s="74"/>
      <c r="GO315" s="74"/>
      <c r="GP315" s="74"/>
      <c r="GQ315" s="74"/>
      <c r="GR315" s="74"/>
      <c r="GS315" s="74"/>
      <c r="GT315" s="74"/>
      <c r="GU315" s="74"/>
      <c r="GV315" s="74"/>
      <c r="GW315" s="74"/>
      <c r="GX315" s="74"/>
      <c r="GY315" s="74"/>
      <c r="GZ315" s="74"/>
      <c r="HA315" s="74"/>
      <c r="HB315" s="74"/>
      <c r="HC315" s="74"/>
      <c r="HD315" s="74"/>
      <c r="HE315" s="74"/>
      <c r="HF315" s="74"/>
      <c r="HG315" s="74"/>
      <c r="HH315" s="74"/>
      <c r="HI315" s="74"/>
      <c r="HJ315" s="74"/>
      <c r="HK315" s="74"/>
      <c r="HL315" s="74"/>
      <c r="HM315" s="74"/>
      <c r="HN315" s="74"/>
      <c r="HO315" s="74"/>
      <c r="HP315" s="74"/>
      <c r="HQ315" s="74"/>
      <c r="HR315" s="74"/>
      <c r="HS315" s="74"/>
      <c r="HT315" s="74"/>
      <c r="HU315" s="74"/>
      <c r="HV315" s="74"/>
      <c r="HW315" s="74"/>
      <c r="HX315" s="74"/>
      <c r="HY315" s="74"/>
      <c r="HZ315" s="74"/>
      <c r="IA315" s="74"/>
      <c r="IB315" s="74"/>
      <c r="IC315" s="74"/>
      <c r="ID315" s="74"/>
      <c r="IE315" s="74"/>
      <c r="IF315" s="74"/>
      <c r="IG315" s="74"/>
      <c r="IH315" s="74"/>
      <c r="II315" s="74"/>
      <c r="IJ315" s="74"/>
      <c r="IK315" s="74"/>
      <c r="IL315" s="74"/>
      <c r="IM315" s="74"/>
      <c r="IN315" s="74"/>
      <c r="IO315" s="74"/>
      <c r="IP315" s="74"/>
      <c r="IQ315" s="74"/>
      <c r="IR315" s="74"/>
      <c r="IS315" s="74"/>
      <c r="IT315" s="74"/>
      <c r="IU315" s="74"/>
      <c r="IV315" s="74"/>
    </row>
    <row r="316" spans="1:256" ht="15.75" x14ac:dyDescent="0.25">
      <c r="A316" s="62" t="s">
        <v>395</v>
      </c>
      <c r="B316" s="92" t="s">
        <v>257</v>
      </c>
      <c r="C316" s="92"/>
      <c r="D316" s="92"/>
      <c r="E316" s="92"/>
      <c r="F316" s="93">
        <f>SUM(F317)</f>
        <v>1958.5</v>
      </c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  <c r="BV316" s="94"/>
      <c r="BW316" s="94"/>
      <c r="BX316" s="94"/>
      <c r="BY316" s="94"/>
      <c r="BZ316" s="94"/>
      <c r="CA316" s="94"/>
      <c r="CB316" s="94"/>
      <c r="CC316" s="94"/>
      <c r="CD316" s="94"/>
      <c r="CE316" s="94"/>
      <c r="CF316" s="94"/>
      <c r="CG316" s="94"/>
      <c r="CH316" s="94"/>
      <c r="CI316" s="94"/>
      <c r="CJ316" s="94"/>
      <c r="CK316" s="94"/>
      <c r="CL316" s="94"/>
      <c r="CM316" s="94"/>
      <c r="CN316" s="94"/>
      <c r="CO316" s="94"/>
      <c r="CP316" s="94"/>
      <c r="CQ316" s="94"/>
      <c r="CR316" s="94"/>
      <c r="CS316" s="94"/>
      <c r="CT316" s="94"/>
      <c r="CU316" s="94"/>
      <c r="CV316" s="94"/>
      <c r="CW316" s="94"/>
      <c r="CX316" s="94"/>
      <c r="CY316" s="94"/>
      <c r="CZ316" s="94"/>
      <c r="DA316" s="94"/>
      <c r="DB316" s="94"/>
      <c r="DC316" s="94"/>
      <c r="DD316" s="94"/>
      <c r="DE316" s="94"/>
      <c r="DF316" s="94"/>
      <c r="DG316" s="94"/>
      <c r="DH316" s="94"/>
      <c r="DI316" s="94"/>
      <c r="DJ316" s="94"/>
      <c r="DK316" s="94"/>
      <c r="DL316" s="94"/>
      <c r="DM316" s="94"/>
      <c r="DN316" s="94"/>
      <c r="DO316" s="94"/>
      <c r="DP316" s="94"/>
      <c r="DQ316" s="94"/>
      <c r="DR316" s="94"/>
      <c r="DS316" s="94"/>
      <c r="DT316" s="94"/>
      <c r="DU316" s="94"/>
      <c r="DV316" s="94"/>
      <c r="DW316" s="94"/>
      <c r="DX316" s="94"/>
      <c r="DY316" s="94"/>
      <c r="DZ316" s="94"/>
      <c r="EA316" s="94"/>
      <c r="EB316" s="94"/>
      <c r="EC316" s="94"/>
      <c r="ED316" s="94"/>
      <c r="EE316" s="94"/>
      <c r="EF316" s="94"/>
      <c r="EG316" s="94"/>
      <c r="EH316" s="94"/>
      <c r="EI316" s="94"/>
      <c r="EJ316" s="94"/>
      <c r="EK316" s="94"/>
      <c r="EL316" s="94"/>
      <c r="EM316" s="94"/>
      <c r="EN316" s="94"/>
      <c r="EO316" s="94"/>
      <c r="EP316" s="94"/>
      <c r="EQ316" s="94"/>
      <c r="ER316" s="94"/>
      <c r="ES316" s="94"/>
      <c r="ET316" s="94"/>
      <c r="EU316" s="94"/>
      <c r="EV316" s="94"/>
      <c r="EW316" s="94"/>
      <c r="EX316" s="94"/>
      <c r="EY316" s="94"/>
      <c r="EZ316" s="94"/>
      <c r="FA316" s="94"/>
      <c r="FB316" s="94"/>
      <c r="FC316" s="94"/>
      <c r="FD316" s="94"/>
      <c r="FE316" s="94"/>
      <c r="FF316" s="94"/>
      <c r="FG316" s="94"/>
      <c r="FH316" s="94"/>
      <c r="FI316" s="94"/>
      <c r="FJ316" s="94"/>
      <c r="FK316" s="94"/>
      <c r="FL316" s="94"/>
      <c r="FM316" s="94"/>
      <c r="FN316" s="94"/>
      <c r="FO316" s="94"/>
      <c r="FP316" s="94"/>
      <c r="FQ316" s="94"/>
      <c r="FR316" s="94"/>
      <c r="FS316" s="94"/>
      <c r="FT316" s="94"/>
      <c r="FU316" s="94"/>
      <c r="FV316" s="94"/>
      <c r="FW316" s="94"/>
      <c r="FX316" s="94"/>
      <c r="FY316" s="94"/>
      <c r="FZ316" s="94"/>
      <c r="GA316" s="94"/>
      <c r="GB316" s="94"/>
      <c r="GC316" s="94"/>
      <c r="GD316" s="94"/>
      <c r="GE316" s="94"/>
      <c r="GF316" s="94"/>
      <c r="GG316" s="94"/>
      <c r="GH316" s="94"/>
      <c r="GI316" s="94"/>
      <c r="GJ316" s="94"/>
      <c r="GK316" s="94"/>
      <c r="GL316" s="94"/>
      <c r="GM316" s="94"/>
      <c r="GN316" s="94"/>
      <c r="GO316" s="94"/>
      <c r="GP316" s="94"/>
      <c r="GQ316" s="94"/>
      <c r="GR316" s="94"/>
      <c r="GS316" s="94"/>
      <c r="GT316" s="94"/>
      <c r="GU316" s="94"/>
      <c r="GV316" s="94"/>
      <c r="GW316" s="94"/>
      <c r="GX316" s="94"/>
      <c r="GY316" s="94"/>
      <c r="GZ316" s="94"/>
      <c r="HA316" s="94"/>
      <c r="HB316" s="94"/>
      <c r="HC316" s="94"/>
      <c r="HD316" s="94"/>
      <c r="HE316" s="94"/>
      <c r="HF316" s="94"/>
      <c r="HG316" s="94"/>
      <c r="HH316" s="94"/>
      <c r="HI316" s="94"/>
      <c r="HJ316" s="94"/>
      <c r="HK316" s="94"/>
      <c r="HL316" s="94"/>
      <c r="HM316" s="94"/>
      <c r="HN316" s="94"/>
      <c r="HO316" s="94"/>
      <c r="HP316" s="94"/>
      <c r="HQ316" s="94"/>
      <c r="HR316" s="94"/>
      <c r="HS316" s="94"/>
      <c r="HT316" s="94"/>
      <c r="HU316" s="94"/>
      <c r="HV316" s="94"/>
      <c r="HW316" s="94"/>
      <c r="HX316" s="94"/>
      <c r="HY316" s="94"/>
      <c r="HZ316" s="94"/>
      <c r="IA316" s="94"/>
      <c r="IB316" s="94"/>
      <c r="IC316" s="94"/>
      <c r="ID316" s="94"/>
      <c r="IE316" s="94"/>
      <c r="IF316" s="94"/>
      <c r="IG316" s="94"/>
      <c r="IH316" s="94"/>
      <c r="II316" s="94"/>
      <c r="IJ316" s="94"/>
      <c r="IK316" s="94"/>
      <c r="IL316" s="94"/>
      <c r="IM316" s="94"/>
      <c r="IN316" s="94"/>
      <c r="IO316" s="94"/>
      <c r="IP316" s="94"/>
      <c r="IQ316" s="94"/>
      <c r="IR316" s="94"/>
      <c r="IS316" s="94"/>
      <c r="IT316" s="94"/>
      <c r="IU316" s="94"/>
      <c r="IV316" s="94"/>
    </row>
    <row r="317" spans="1:256" ht="15" x14ac:dyDescent="0.25">
      <c r="A317" s="99" t="s">
        <v>396</v>
      </c>
      <c r="B317" s="100" t="s">
        <v>257</v>
      </c>
      <c r="C317" s="100" t="s">
        <v>175</v>
      </c>
      <c r="D317" s="100"/>
      <c r="E317" s="100"/>
      <c r="F317" s="101">
        <f>SUM(F318+F320)</f>
        <v>1958.5</v>
      </c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0"/>
      <c r="CA317" s="140"/>
      <c r="CB317" s="140"/>
      <c r="CC317" s="140"/>
      <c r="CD317" s="140"/>
      <c r="CE317" s="140"/>
      <c r="CF317" s="140"/>
      <c r="CG317" s="140"/>
      <c r="CH317" s="140"/>
      <c r="CI317" s="140"/>
      <c r="CJ317" s="140"/>
      <c r="CK317" s="140"/>
      <c r="CL317" s="140"/>
      <c r="CM317" s="140"/>
      <c r="CN317" s="140"/>
      <c r="CO317" s="140"/>
      <c r="CP317" s="140"/>
      <c r="CQ317" s="140"/>
      <c r="CR317" s="140"/>
      <c r="CS317" s="140"/>
      <c r="CT317" s="140"/>
      <c r="CU317" s="140"/>
      <c r="CV317" s="140"/>
      <c r="CW317" s="140"/>
      <c r="CX317" s="140"/>
      <c r="CY317" s="140"/>
      <c r="CZ317" s="140"/>
      <c r="DA317" s="140"/>
      <c r="DB317" s="140"/>
      <c r="DC317" s="140"/>
      <c r="DD317" s="140"/>
      <c r="DE317" s="140"/>
      <c r="DF317" s="140"/>
      <c r="DG317" s="140"/>
      <c r="DH317" s="140"/>
      <c r="DI317" s="140"/>
      <c r="DJ317" s="140"/>
      <c r="DK317" s="140"/>
      <c r="DL317" s="140"/>
      <c r="DM317" s="140"/>
      <c r="DN317" s="140"/>
      <c r="DO317" s="140"/>
      <c r="DP317" s="140"/>
      <c r="DQ317" s="140"/>
      <c r="DR317" s="140"/>
      <c r="DS317" s="140"/>
      <c r="DT317" s="140"/>
      <c r="DU317" s="140"/>
      <c r="DV317" s="140"/>
      <c r="DW317" s="140"/>
      <c r="DX317" s="140"/>
      <c r="DY317" s="140"/>
      <c r="DZ317" s="140"/>
      <c r="EA317" s="140"/>
      <c r="EB317" s="140"/>
      <c r="EC317" s="140"/>
      <c r="ED317" s="140"/>
      <c r="EE317" s="140"/>
      <c r="EF317" s="140"/>
      <c r="EG317" s="140"/>
      <c r="EH317" s="140"/>
      <c r="EI317" s="140"/>
      <c r="EJ317" s="140"/>
      <c r="EK317" s="140"/>
      <c r="EL317" s="140"/>
      <c r="EM317" s="140"/>
      <c r="EN317" s="140"/>
      <c r="EO317" s="140"/>
      <c r="EP317" s="140"/>
      <c r="EQ317" s="140"/>
      <c r="ER317" s="140"/>
      <c r="ES317" s="140"/>
      <c r="ET317" s="140"/>
      <c r="EU317" s="140"/>
      <c r="EV317" s="140"/>
      <c r="EW317" s="140"/>
      <c r="EX317" s="140"/>
      <c r="EY317" s="140"/>
      <c r="EZ317" s="140"/>
      <c r="FA317" s="140"/>
      <c r="FB317" s="140"/>
      <c r="FC317" s="140"/>
      <c r="FD317" s="140"/>
      <c r="FE317" s="140"/>
      <c r="FF317" s="140"/>
      <c r="FG317" s="140"/>
      <c r="FH317" s="140"/>
      <c r="FI317" s="140"/>
      <c r="FJ317" s="140"/>
      <c r="FK317" s="140"/>
      <c r="FL317" s="140"/>
      <c r="FM317" s="140"/>
      <c r="FN317" s="140"/>
      <c r="FO317" s="140"/>
      <c r="FP317" s="140"/>
      <c r="FQ317" s="140"/>
      <c r="FR317" s="140"/>
      <c r="FS317" s="140"/>
      <c r="FT317" s="140"/>
      <c r="FU317" s="140"/>
      <c r="FV317" s="140"/>
      <c r="FW317" s="140"/>
      <c r="FX317" s="140"/>
      <c r="FY317" s="140"/>
      <c r="FZ317" s="140"/>
      <c r="GA317" s="140"/>
      <c r="GB317" s="140"/>
      <c r="GC317" s="140"/>
      <c r="GD317" s="140"/>
      <c r="GE317" s="140"/>
      <c r="GF317" s="140"/>
      <c r="GG317" s="140"/>
      <c r="GH317" s="140"/>
      <c r="GI317" s="140"/>
      <c r="GJ317" s="140"/>
      <c r="GK317" s="140"/>
      <c r="GL317" s="140"/>
      <c r="GM317" s="140"/>
      <c r="GN317" s="140"/>
      <c r="GO317" s="140"/>
      <c r="GP317" s="140"/>
      <c r="GQ317" s="140"/>
      <c r="GR317" s="140"/>
      <c r="GS317" s="140"/>
      <c r="GT317" s="140"/>
      <c r="GU317" s="140"/>
      <c r="GV317" s="140"/>
      <c r="GW317" s="140"/>
      <c r="GX317" s="140"/>
      <c r="GY317" s="140"/>
      <c r="GZ317" s="140"/>
      <c r="HA317" s="140"/>
      <c r="HB317" s="140"/>
      <c r="HC317" s="140"/>
      <c r="HD317" s="140"/>
      <c r="HE317" s="140"/>
      <c r="HF317" s="140"/>
      <c r="HG317" s="140"/>
      <c r="HH317" s="140"/>
      <c r="HI317" s="140"/>
      <c r="HJ317" s="140"/>
      <c r="HK317" s="140"/>
      <c r="HL317" s="140"/>
      <c r="HM317" s="140"/>
      <c r="HN317" s="140"/>
      <c r="HO317" s="140"/>
      <c r="HP317" s="140"/>
      <c r="HQ317" s="140"/>
      <c r="HR317" s="140"/>
      <c r="HS317" s="140"/>
      <c r="HT317" s="140"/>
      <c r="HU317" s="140"/>
      <c r="HV317" s="140"/>
      <c r="HW317" s="140"/>
      <c r="HX317" s="140"/>
      <c r="HY317" s="140"/>
      <c r="HZ317" s="140"/>
      <c r="IA317" s="140"/>
      <c r="IB317" s="140"/>
      <c r="IC317" s="140"/>
      <c r="ID317" s="140"/>
      <c r="IE317" s="140"/>
      <c r="IF317" s="140"/>
      <c r="IG317" s="140"/>
      <c r="IH317" s="140"/>
      <c r="II317" s="140"/>
      <c r="IJ317" s="140"/>
      <c r="IK317" s="140"/>
      <c r="IL317" s="140"/>
      <c r="IM317" s="140"/>
      <c r="IN317" s="140"/>
      <c r="IO317" s="140"/>
      <c r="IP317" s="140"/>
      <c r="IQ317" s="140"/>
      <c r="IR317" s="140"/>
      <c r="IS317" s="140"/>
      <c r="IT317" s="140"/>
      <c r="IU317" s="140"/>
      <c r="IV317" s="140"/>
    </row>
    <row r="318" spans="1:256" x14ac:dyDescent="0.2">
      <c r="A318" s="71" t="s">
        <v>396</v>
      </c>
      <c r="B318" s="88" t="s">
        <v>257</v>
      </c>
      <c r="C318" s="88" t="s">
        <v>175</v>
      </c>
      <c r="D318" s="88" t="s">
        <v>397</v>
      </c>
      <c r="E318" s="88"/>
      <c r="F318" s="73">
        <f>SUM(F319)</f>
        <v>1600</v>
      </c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  <c r="FS318" s="74"/>
      <c r="FT318" s="74"/>
      <c r="FU318" s="74"/>
      <c r="FV318" s="74"/>
      <c r="FW318" s="74"/>
      <c r="FX318" s="74"/>
      <c r="FY318" s="74"/>
      <c r="FZ318" s="74"/>
      <c r="GA318" s="74"/>
      <c r="GB318" s="74"/>
      <c r="GC318" s="74"/>
      <c r="GD318" s="74"/>
      <c r="GE318" s="74"/>
      <c r="GF318" s="74"/>
      <c r="GG318" s="74"/>
      <c r="GH318" s="74"/>
      <c r="GI318" s="74"/>
      <c r="GJ318" s="74"/>
      <c r="GK318" s="74"/>
      <c r="GL318" s="74"/>
      <c r="GM318" s="74"/>
      <c r="GN318" s="74"/>
      <c r="GO318" s="74"/>
      <c r="GP318" s="74"/>
      <c r="GQ318" s="74"/>
      <c r="GR318" s="74"/>
      <c r="GS318" s="74"/>
      <c r="GT318" s="74"/>
      <c r="GU318" s="74"/>
      <c r="GV318" s="74"/>
      <c r="GW318" s="74"/>
      <c r="GX318" s="74"/>
      <c r="GY318" s="74"/>
      <c r="GZ318" s="74"/>
      <c r="HA318" s="74"/>
      <c r="HB318" s="74"/>
      <c r="HC318" s="74"/>
      <c r="HD318" s="74"/>
      <c r="HE318" s="74"/>
      <c r="HF318" s="74"/>
      <c r="HG318" s="74"/>
      <c r="HH318" s="74"/>
      <c r="HI318" s="74"/>
      <c r="HJ318" s="74"/>
      <c r="HK318" s="74"/>
      <c r="HL318" s="74"/>
      <c r="HM318" s="74"/>
      <c r="HN318" s="74"/>
      <c r="HO318" s="74"/>
      <c r="HP318" s="74"/>
      <c r="HQ318" s="74"/>
      <c r="HR318" s="74"/>
      <c r="HS318" s="74"/>
      <c r="HT318" s="74"/>
      <c r="HU318" s="74"/>
      <c r="HV318" s="74"/>
      <c r="HW318" s="74"/>
      <c r="HX318" s="74"/>
      <c r="HY318" s="74"/>
      <c r="HZ318" s="74"/>
      <c r="IA318" s="74"/>
      <c r="IB318" s="74"/>
      <c r="IC318" s="74"/>
      <c r="ID318" s="74"/>
      <c r="IE318" s="74"/>
      <c r="IF318" s="74"/>
      <c r="IG318" s="74"/>
      <c r="IH318" s="74"/>
      <c r="II318" s="74"/>
      <c r="IJ318" s="74"/>
      <c r="IK318" s="74"/>
      <c r="IL318" s="74"/>
      <c r="IM318" s="74"/>
      <c r="IN318" s="74"/>
      <c r="IO318" s="74"/>
      <c r="IP318" s="74"/>
      <c r="IQ318" s="74"/>
      <c r="IR318" s="74"/>
      <c r="IS318" s="74"/>
      <c r="IT318" s="74"/>
      <c r="IU318" s="74"/>
      <c r="IV318" s="74"/>
    </row>
    <row r="319" spans="1:256" ht="25.5" x14ac:dyDescent="0.2">
      <c r="A319" s="75" t="s">
        <v>235</v>
      </c>
      <c r="B319" s="84" t="s">
        <v>257</v>
      </c>
      <c r="C319" s="84" t="s">
        <v>175</v>
      </c>
      <c r="D319" s="84" t="s">
        <v>397</v>
      </c>
      <c r="E319" s="84" t="s">
        <v>236</v>
      </c>
      <c r="F319" s="77">
        <v>1600</v>
      </c>
    </row>
    <row r="320" spans="1:256" x14ac:dyDescent="0.2">
      <c r="A320" s="71" t="s">
        <v>398</v>
      </c>
      <c r="B320" s="88" t="s">
        <v>399</v>
      </c>
      <c r="C320" s="88" t="s">
        <v>175</v>
      </c>
      <c r="D320" s="88" t="s">
        <v>400</v>
      </c>
      <c r="E320" s="88"/>
      <c r="F320" s="73">
        <f>SUM(F321)</f>
        <v>358.5</v>
      </c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  <c r="FS320" s="74"/>
      <c r="FT320" s="74"/>
      <c r="FU320" s="74"/>
      <c r="FV320" s="74"/>
      <c r="FW320" s="74"/>
      <c r="FX320" s="74"/>
      <c r="FY320" s="74"/>
      <c r="FZ320" s="74"/>
      <c r="GA320" s="74"/>
      <c r="GB320" s="74"/>
      <c r="GC320" s="74"/>
      <c r="GD320" s="74"/>
      <c r="GE320" s="74"/>
      <c r="GF320" s="74"/>
      <c r="GG320" s="74"/>
      <c r="GH320" s="74"/>
      <c r="GI320" s="74"/>
      <c r="GJ320" s="74"/>
      <c r="GK320" s="74"/>
      <c r="GL320" s="74"/>
      <c r="GM320" s="74"/>
      <c r="GN320" s="74"/>
      <c r="GO320" s="74"/>
      <c r="GP320" s="74"/>
      <c r="GQ320" s="74"/>
      <c r="GR320" s="74"/>
      <c r="GS320" s="74"/>
      <c r="GT320" s="74"/>
      <c r="GU320" s="74"/>
      <c r="GV320" s="74"/>
      <c r="GW320" s="74"/>
      <c r="GX320" s="74"/>
      <c r="GY320" s="74"/>
      <c r="GZ320" s="74"/>
      <c r="HA320" s="74"/>
      <c r="HB320" s="74"/>
      <c r="HC320" s="74"/>
      <c r="HD320" s="74"/>
      <c r="HE320" s="74"/>
      <c r="HF320" s="74"/>
      <c r="HG320" s="74"/>
      <c r="HH320" s="74"/>
      <c r="HI320" s="74"/>
      <c r="HJ320" s="74"/>
      <c r="HK320" s="74"/>
      <c r="HL320" s="74"/>
      <c r="HM320" s="74"/>
      <c r="HN320" s="74"/>
      <c r="HO320" s="74"/>
      <c r="HP320" s="74"/>
      <c r="HQ320" s="74"/>
      <c r="HR320" s="74"/>
      <c r="HS320" s="74"/>
      <c r="HT320" s="74"/>
      <c r="HU320" s="74"/>
      <c r="HV320" s="74"/>
      <c r="HW320" s="74"/>
      <c r="HX320" s="74"/>
      <c r="HY320" s="74"/>
      <c r="HZ320" s="74"/>
      <c r="IA320" s="74"/>
      <c r="IB320" s="74"/>
      <c r="IC320" s="74"/>
      <c r="ID320" s="74"/>
      <c r="IE320" s="74"/>
      <c r="IF320" s="74"/>
      <c r="IG320" s="74"/>
      <c r="IH320" s="74"/>
      <c r="II320" s="74"/>
      <c r="IJ320" s="74"/>
      <c r="IK320" s="74"/>
      <c r="IL320" s="74"/>
      <c r="IM320" s="74"/>
      <c r="IN320" s="74"/>
      <c r="IO320" s="74"/>
      <c r="IP320" s="74"/>
      <c r="IQ320" s="74"/>
      <c r="IR320" s="74"/>
      <c r="IS320" s="74"/>
      <c r="IT320" s="74"/>
      <c r="IU320" s="74"/>
      <c r="IV320" s="74"/>
    </row>
    <row r="321" spans="1:256" ht="25.5" x14ac:dyDescent="0.2">
      <c r="A321" s="75" t="s">
        <v>235</v>
      </c>
      <c r="B321" s="84" t="s">
        <v>257</v>
      </c>
      <c r="C321" s="84" t="s">
        <v>175</v>
      </c>
      <c r="D321" s="84" t="s">
        <v>400</v>
      </c>
      <c r="E321" s="84" t="s">
        <v>236</v>
      </c>
      <c r="F321" s="77">
        <v>358.5</v>
      </c>
    </row>
    <row r="322" spans="1:256" ht="31.5" x14ac:dyDescent="0.25">
      <c r="A322" s="62" t="s">
        <v>401</v>
      </c>
      <c r="B322" s="92" t="s">
        <v>207</v>
      </c>
      <c r="C322" s="92"/>
      <c r="D322" s="92"/>
      <c r="E322" s="92"/>
      <c r="F322" s="93">
        <f>SUM(F323)</f>
        <v>5000</v>
      </c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  <c r="AR322" s="141"/>
      <c r="AS322" s="141"/>
      <c r="AT322" s="141"/>
      <c r="AU322" s="141"/>
      <c r="AV322" s="141"/>
      <c r="AW322" s="141"/>
      <c r="AX322" s="141"/>
      <c r="AY322" s="141"/>
      <c r="AZ322" s="141"/>
      <c r="BA322" s="141"/>
      <c r="BB322" s="141"/>
      <c r="BC322" s="141"/>
      <c r="BD322" s="141"/>
      <c r="BE322" s="141"/>
      <c r="BF322" s="141"/>
      <c r="BG322" s="141"/>
      <c r="BH322" s="141"/>
      <c r="BI322" s="141"/>
      <c r="BJ322" s="141"/>
      <c r="BK322" s="141"/>
      <c r="BL322" s="141"/>
      <c r="BM322" s="141"/>
      <c r="BN322" s="141"/>
      <c r="BO322" s="141"/>
      <c r="BP322" s="141"/>
      <c r="BQ322" s="141"/>
      <c r="BR322" s="141"/>
      <c r="BS322" s="141"/>
      <c r="BT322" s="141"/>
      <c r="BU322" s="141"/>
      <c r="BV322" s="141"/>
      <c r="BW322" s="141"/>
      <c r="BX322" s="141"/>
      <c r="BY322" s="141"/>
      <c r="BZ322" s="141"/>
      <c r="CA322" s="141"/>
      <c r="CB322" s="141"/>
      <c r="CC322" s="141"/>
      <c r="CD322" s="141"/>
      <c r="CE322" s="141"/>
      <c r="CF322" s="141"/>
      <c r="CG322" s="141"/>
      <c r="CH322" s="141"/>
      <c r="CI322" s="141"/>
      <c r="CJ322" s="141"/>
      <c r="CK322" s="141"/>
      <c r="CL322" s="141"/>
      <c r="CM322" s="141"/>
      <c r="CN322" s="141"/>
      <c r="CO322" s="141"/>
      <c r="CP322" s="141"/>
      <c r="CQ322" s="141"/>
      <c r="CR322" s="141"/>
      <c r="CS322" s="141"/>
      <c r="CT322" s="141"/>
      <c r="CU322" s="141"/>
      <c r="CV322" s="141"/>
      <c r="CW322" s="141"/>
      <c r="CX322" s="141"/>
      <c r="CY322" s="141"/>
      <c r="CZ322" s="141"/>
      <c r="DA322" s="141"/>
      <c r="DB322" s="141"/>
      <c r="DC322" s="141"/>
      <c r="DD322" s="141"/>
      <c r="DE322" s="141"/>
      <c r="DF322" s="141"/>
      <c r="DG322" s="141"/>
      <c r="DH322" s="141"/>
      <c r="DI322" s="141"/>
      <c r="DJ322" s="141"/>
      <c r="DK322" s="141"/>
      <c r="DL322" s="141"/>
      <c r="DM322" s="141"/>
      <c r="DN322" s="141"/>
      <c r="DO322" s="141"/>
      <c r="DP322" s="141"/>
      <c r="DQ322" s="141"/>
      <c r="DR322" s="141"/>
      <c r="DS322" s="141"/>
      <c r="DT322" s="141"/>
      <c r="DU322" s="141"/>
      <c r="DV322" s="141"/>
      <c r="DW322" s="141"/>
      <c r="DX322" s="141"/>
      <c r="DY322" s="141"/>
      <c r="DZ322" s="141"/>
      <c r="EA322" s="141"/>
      <c r="EB322" s="141"/>
      <c r="EC322" s="141"/>
      <c r="ED322" s="141"/>
      <c r="EE322" s="141"/>
      <c r="EF322" s="141"/>
      <c r="EG322" s="141"/>
      <c r="EH322" s="141"/>
      <c r="EI322" s="141"/>
      <c r="EJ322" s="141"/>
      <c r="EK322" s="141"/>
      <c r="EL322" s="141"/>
      <c r="EM322" s="141"/>
      <c r="EN322" s="141"/>
      <c r="EO322" s="141"/>
      <c r="EP322" s="141"/>
      <c r="EQ322" s="141"/>
      <c r="ER322" s="141"/>
      <c r="ES322" s="141"/>
      <c r="ET322" s="141"/>
      <c r="EU322" s="141"/>
      <c r="EV322" s="141"/>
      <c r="EW322" s="141"/>
      <c r="EX322" s="141"/>
      <c r="EY322" s="141"/>
      <c r="EZ322" s="141"/>
      <c r="FA322" s="141"/>
      <c r="FB322" s="141"/>
      <c r="FC322" s="141"/>
      <c r="FD322" s="141"/>
      <c r="FE322" s="141"/>
      <c r="FF322" s="141"/>
      <c r="FG322" s="141"/>
      <c r="FH322" s="141"/>
      <c r="FI322" s="141"/>
      <c r="FJ322" s="141"/>
      <c r="FK322" s="141"/>
      <c r="FL322" s="141"/>
      <c r="FM322" s="141"/>
      <c r="FN322" s="141"/>
      <c r="FO322" s="141"/>
      <c r="FP322" s="141"/>
      <c r="FQ322" s="141"/>
      <c r="FR322" s="141"/>
      <c r="FS322" s="141"/>
      <c r="FT322" s="141"/>
      <c r="FU322" s="141"/>
      <c r="FV322" s="141"/>
      <c r="FW322" s="141"/>
      <c r="FX322" s="141"/>
      <c r="FY322" s="141"/>
      <c r="FZ322" s="141"/>
      <c r="GA322" s="141"/>
      <c r="GB322" s="141"/>
      <c r="GC322" s="141"/>
      <c r="GD322" s="141"/>
      <c r="GE322" s="141"/>
      <c r="GF322" s="141"/>
      <c r="GG322" s="141"/>
      <c r="GH322" s="141"/>
      <c r="GI322" s="141"/>
      <c r="GJ322" s="141"/>
      <c r="GK322" s="141"/>
      <c r="GL322" s="141"/>
      <c r="GM322" s="141"/>
      <c r="GN322" s="141"/>
      <c r="GO322" s="141"/>
      <c r="GP322" s="141"/>
      <c r="GQ322" s="141"/>
      <c r="GR322" s="141"/>
      <c r="GS322" s="141"/>
      <c r="GT322" s="141"/>
      <c r="GU322" s="141"/>
      <c r="GV322" s="141"/>
      <c r="GW322" s="141"/>
      <c r="GX322" s="141"/>
      <c r="GY322" s="141"/>
      <c r="GZ322" s="141"/>
      <c r="HA322" s="141"/>
      <c r="HB322" s="141"/>
      <c r="HC322" s="141"/>
      <c r="HD322" s="141"/>
      <c r="HE322" s="141"/>
      <c r="HF322" s="141"/>
      <c r="HG322" s="141"/>
      <c r="HH322" s="141"/>
      <c r="HI322" s="141"/>
      <c r="HJ322" s="141"/>
      <c r="HK322" s="141"/>
      <c r="HL322" s="141"/>
      <c r="HM322" s="141"/>
      <c r="HN322" s="141"/>
      <c r="HO322" s="141"/>
      <c r="HP322" s="141"/>
      <c r="HQ322" s="141"/>
      <c r="HR322" s="141"/>
      <c r="HS322" s="141"/>
      <c r="HT322" s="141"/>
      <c r="HU322" s="141"/>
      <c r="HV322" s="141"/>
      <c r="HW322" s="141"/>
      <c r="HX322" s="141"/>
      <c r="HY322" s="141"/>
      <c r="HZ322" s="141"/>
      <c r="IA322" s="141"/>
      <c r="IB322" s="141"/>
      <c r="IC322" s="141"/>
      <c r="ID322" s="141"/>
      <c r="IE322" s="141"/>
      <c r="IF322" s="141"/>
      <c r="IG322" s="141"/>
      <c r="IH322" s="141"/>
      <c r="II322" s="141"/>
      <c r="IJ322" s="141"/>
      <c r="IK322" s="141"/>
      <c r="IL322" s="141"/>
      <c r="IM322" s="141"/>
      <c r="IN322" s="141"/>
      <c r="IO322" s="141"/>
      <c r="IP322" s="141"/>
      <c r="IQ322" s="141"/>
      <c r="IR322" s="141"/>
      <c r="IS322" s="141"/>
      <c r="IT322" s="141"/>
      <c r="IU322" s="141"/>
      <c r="IV322" s="141"/>
    </row>
    <row r="323" spans="1:256" ht="30" x14ac:dyDescent="0.25">
      <c r="A323" s="99" t="s">
        <v>402</v>
      </c>
      <c r="B323" s="100" t="s">
        <v>207</v>
      </c>
      <c r="C323" s="100" t="s">
        <v>173</v>
      </c>
      <c r="D323" s="100"/>
      <c r="E323" s="100"/>
      <c r="F323" s="101">
        <f>SUM(F326+F324)</f>
        <v>5000</v>
      </c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  <c r="CD323" s="140"/>
      <c r="CE323" s="140"/>
      <c r="CF323" s="140"/>
      <c r="CG323" s="140"/>
      <c r="CH323" s="140"/>
      <c r="CI323" s="140"/>
      <c r="CJ323" s="140"/>
      <c r="CK323" s="140"/>
      <c r="CL323" s="140"/>
      <c r="CM323" s="140"/>
      <c r="CN323" s="140"/>
      <c r="CO323" s="140"/>
      <c r="CP323" s="140"/>
      <c r="CQ323" s="140"/>
      <c r="CR323" s="140"/>
      <c r="CS323" s="140"/>
      <c r="CT323" s="140"/>
      <c r="CU323" s="140"/>
      <c r="CV323" s="140"/>
      <c r="CW323" s="140"/>
      <c r="CX323" s="140"/>
      <c r="CY323" s="140"/>
      <c r="CZ323" s="140"/>
      <c r="DA323" s="140"/>
      <c r="DB323" s="140"/>
      <c r="DC323" s="140"/>
      <c r="DD323" s="140"/>
      <c r="DE323" s="140"/>
      <c r="DF323" s="140"/>
      <c r="DG323" s="140"/>
      <c r="DH323" s="140"/>
      <c r="DI323" s="140"/>
      <c r="DJ323" s="140"/>
      <c r="DK323" s="140"/>
      <c r="DL323" s="140"/>
      <c r="DM323" s="140"/>
      <c r="DN323" s="140"/>
      <c r="DO323" s="140"/>
      <c r="DP323" s="140"/>
      <c r="DQ323" s="140"/>
      <c r="DR323" s="140"/>
      <c r="DS323" s="140"/>
      <c r="DT323" s="140"/>
      <c r="DU323" s="140"/>
      <c r="DV323" s="140"/>
      <c r="DW323" s="140"/>
      <c r="DX323" s="140"/>
      <c r="DY323" s="140"/>
      <c r="DZ323" s="140"/>
      <c r="EA323" s="140"/>
      <c r="EB323" s="140"/>
      <c r="EC323" s="140"/>
      <c r="ED323" s="140"/>
      <c r="EE323" s="140"/>
      <c r="EF323" s="140"/>
      <c r="EG323" s="140"/>
      <c r="EH323" s="140"/>
      <c r="EI323" s="140"/>
      <c r="EJ323" s="140"/>
      <c r="EK323" s="140"/>
      <c r="EL323" s="140"/>
      <c r="EM323" s="140"/>
      <c r="EN323" s="140"/>
      <c r="EO323" s="140"/>
      <c r="EP323" s="140"/>
      <c r="EQ323" s="140"/>
      <c r="ER323" s="140"/>
      <c r="ES323" s="140"/>
      <c r="ET323" s="140"/>
      <c r="EU323" s="140"/>
      <c r="EV323" s="140"/>
      <c r="EW323" s="140"/>
      <c r="EX323" s="140"/>
      <c r="EY323" s="140"/>
      <c r="EZ323" s="140"/>
      <c r="FA323" s="140"/>
      <c r="FB323" s="140"/>
      <c r="FC323" s="140"/>
      <c r="FD323" s="140"/>
      <c r="FE323" s="140"/>
      <c r="FF323" s="140"/>
      <c r="FG323" s="140"/>
      <c r="FH323" s="140"/>
      <c r="FI323" s="140"/>
      <c r="FJ323" s="140"/>
      <c r="FK323" s="140"/>
      <c r="FL323" s="140"/>
      <c r="FM323" s="140"/>
      <c r="FN323" s="140"/>
      <c r="FO323" s="140"/>
      <c r="FP323" s="140"/>
      <c r="FQ323" s="140"/>
      <c r="FR323" s="140"/>
      <c r="FS323" s="140"/>
      <c r="FT323" s="140"/>
      <c r="FU323" s="140"/>
      <c r="FV323" s="140"/>
      <c r="FW323" s="140"/>
      <c r="FX323" s="140"/>
      <c r="FY323" s="140"/>
      <c r="FZ323" s="140"/>
      <c r="GA323" s="140"/>
      <c r="GB323" s="140"/>
      <c r="GC323" s="140"/>
      <c r="GD323" s="140"/>
      <c r="GE323" s="140"/>
      <c r="GF323" s="140"/>
      <c r="GG323" s="140"/>
      <c r="GH323" s="140"/>
      <c r="GI323" s="140"/>
      <c r="GJ323" s="140"/>
      <c r="GK323" s="140"/>
      <c r="GL323" s="140"/>
      <c r="GM323" s="140"/>
      <c r="GN323" s="140"/>
      <c r="GO323" s="140"/>
      <c r="GP323" s="140"/>
      <c r="GQ323" s="140"/>
      <c r="GR323" s="140"/>
      <c r="GS323" s="140"/>
      <c r="GT323" s="140"/>
      <c r="GU323" s="140"/>
      <c r="GV323" s="140"/>
      <c r="GW323" s="140"/>
      <c r="GX323" s="140"/>
      <c r="GY323" s="140"/>
      <c r="GZ323" s="140"/>
      <c r="HA323" s="140"/>
      <c r="HB323" s="140"/>
      <c r="HC323" s="140"/>
      <c r="HD323" s="140"/>
      <c r="HE323" s="140"/>
      <c r="HF323" s="140"/>
      <c r="HG323" s="140"/>
      <c r="HH323" s="140"/>
      <c r="HI323" s="140"/>
      <c r="HJ323" s="140"/>
      <c r="HK323" s="140"/>
      <c r="HL323" s="140"/>
      <c r="HM323" s="140"/>
      <c r="HN323" s="140"/>
      <c r="HO323" s="140"/>
      <c r="HP323" s="140"/>
      <c r="HQ323" s="140"/>
      <c r="HR323" s="140"/>
      <c r="HS323" s="140"/>
      <c r="HT323" s="140"/>
      <c r="HU323" s="140"/>
      <c r="HV323" s="140"/>
      <c r="HW323" s="140"/>
      <c r="HX323" s="140"/>
      <c r="HY323" s="140"/>
      <c r="HZ323" s="140"/>
      <c r="IA323" s="140"/>
      <c r="IB323" s="140"/>
      <c r="IC323" s="140"/>
      <c r="ID323" s="140"/>
      <c r="IE323" s="140"/>
      <c r="IF323" s="140"/>
      <c r="IG323" s="140"/>
      <c r="IH323" s="140"/>
      <c r="II323" s="140"/>
      <c r="IJ323" s="140"/>
      <c r="IK323" s="140"/>
      <c r="IL323" s="140"/>
      <c r="IM323" s="140"/>
      <c r="IN323" s="140"/>
      <c r="IO323" s="140"/>
      <c r="IP323" s="140"/>
      <c r="IQ323" s="140"/>
      <c r="IR323" s="140"/>
      <c r="IS323" s="140"/>
      <c r="IT323" s="140"/>
      <c r="IU323" s="140"/>
      <c r="IV323" s="140"/>
    </row>
    <row r="324" spans="1:256" ht="25.5" x14ac:dyDescent="0.2">
      <c r="A324" s="71" t="s">
        <v>403</v>
      </c>
      <c r="B324" s="88" t="s">
        <v>207</v>
      </c>
      <c r="C324" s="88" t="s">
        <v>173</v>
      </c>
      <c r="D324" s="88" t="s">
        <v>404</v>
      </c>
      <c r="E324" s="88"/>
      <c r="F324" s="73">
        <f>SUM(F325)</f>
        <v>2000</v>
      </c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  <c r="FS324" s="74"/>
      <c r="FT324" s="74"/>
      <c r="FU324" s="74"/>
      <c r="FV324" s="74"/>
      <c r="FW324" s="74"/>
      <c r="FX324" s="74"/>
      <c r="FY324" s="74"/>
      <c r="FZ324" s="74"/>
      <c r="GA324" s="74"/>
      <c r="GB324" s="74"/>
      <c r="GC324" s="74"/>
      <c r="GD324" s="74"/>
      <c r="GE324" s="74"/>
      <c r="GF324" s="74"/>
      <c r="GG324" s="74"/>
      <c r="GH324" s="74"/>
      <c r="GI324" s="74"/>
      <c r="GJ324" s="74"/>
      <c r="GK324" s="74"/>
      <c r="GL324" s="74"/>
      <c r="GM324" s="74"/>
      <c r="GN324" s="74"/>
      <c r="GO324" s="74"/>
      <c r="GP324" s="74"/>
      <c r="GQ324" s="74"/>
      <c r="GR324" s="74"/>
      <c r="GS324" s="74"/>
      <c r="GT324" s="74"/>
      <c r="GU324" s="74"/>
      <c r="GV324" s="74"/>
      <c r="GW324" s="74"/>
      <c r="GX324" s="74"/>
      <c r="GY324" s="74"/>
      <c r="GZ324" s="74"/>
      <c r="HA324" s="74"/>
      <c r="HB324" s="74"/>
      <c r="HC324" s="74"/>
      <c r="HD324" s="74"/>
      <c r="HE324" s="74"/>
      <c r="HF324" s="74"/>
      <c r="HG324" s="74"/>
      <c r="HH324" s="74"/>
      <c r="HI324" s="74"/>
      <c r="HJ324" s="74"/>
      <c r="HK324" s="74"/>
      <c r="HL324" s="74"/>
      <c r="HM324" s="74"/>
      <c r="HN324" s="74"/>
      <c r="HO324" s="74"/>
      <c r="HP324" s="74"/>
      <c r="HQ324" s="74"/>
      <c r="HR324" s="74"/>
      <c r="HS324" s="74"/>
      <c r="HT324" s="74"/>
      <c r="HU324" s="74"/>
      <c r="HV324" s="74"/>
      <c r="HW324" s="74"/>
      <c r="HX324" s="74"/>
      <c r="HY324" s="74"/>
      <c r="HZ324" s="74"/>
      <c r="IA324" s="74"/>
      <c r="IB324" s="74"/>
      <c r="IC324" s="74"/>
      <c r="ID324" s="74"/>
      <c r="IE324" s="74"/>
      <c r="IF324" s="74"/>
      <c r="IG324" s="74"/>
      <c r="IH324" s="74"/>
      <c r="II324" s="74"/>
      <c r="IJ324" s="74"/>
      <c r="IK324" s="74"/>
      <c r="IL324" s="74"/>
      <c r="IM324" s="74"/>
      <c r="IN324" s="74"/>
      <c r="IO324" s="74"/>
      <c r="IP324" s="74"/>
      <c r="IQ324" s="74"/>
      <c r="IR324" s="74"/>
      <c r="IS324" s="74"/>
      <c r="IT324" s="74"/>
      <c r="IU324" s="74"/>
      <c r="IV324" s="74"/>
    </row>
    <row r="325" spans="1:256" x14ac:dyDescent="0.2">
      <c r="A325" s="75" t="s">
        <v>405</v>
      </c>
      <c r="B325" s="84" t="s">
        <v>207</v>
      </c>
      <c r="C325" s="84" t="s">
        <v>173</v>
      </c>
      <c r="D325" s="84" t="s">
        <v>404</v>
      </c>
      <c r="E325" s="84" t="s">
        <v>406</v>
      </c>
      <c r="F325" s="77">
        <v>2000</v>
      </c>
    </row>
    <row r="326" spans="1:256" ht="25.5" x14ac:dyDescent="0.2">
      <c r="A326" s="71" t="s">
        <v>403</v>
      </c>
      <c r="B326" s="88" t="s">
        <v>207</v>
      </c>
      <c r="C326" s="88" t="s">
        <v>173</v>
      </c>
      <c r="D326" s="88" t="s">
        <v>407</v>
      </c>
      <c r="E326" s="88"/>
      <c r="F326" s="73">
        <f>SUM(F327)</f>
        <v>3000</v>
      </c>
    </row>
    <row r="327" spans="1:256" x14ac:dyDescent="0.2">
      <c r="A327" s="75" t="s">
        <v>405</v>
      </c>
      <c r="B327" s="84" t="s">
        <v>207</v>
      </c>
      <c r="C327" s="84" t="s">
        <v>173</v>
      </c>
      <c r="D327" s="84" t="s">
        <v>407</v>
      </c>
      <c r="E327" s="84" t="s">
        <v>406</v>
      </c>
      <c r="F327" s="77">
        <v>3000</v>
      </c>
    </row>
    <row r="328" spans="1:256" ht="14.25" x14ac:dyDescent="0.2">
      <c r="A328" s="65" t="s">
        <v>408</v>
      </c>
      <c r="B328" s="63"/>
      <c r="C328" s="63"/>
      <c r="D328" s="63"/>
      <c r="E328" s="63"/>
      <c r="F328" s="64">
        <f>SUM(F13+F90+F108+F174+F224+F244+F306+F316+F322+F169+F77+F81)</f>
        <v>1092351.5000000002</v>
      </c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  <c r="CW328" s="142"/>
      <c r="CX328" s="142"/>
      <c r="CY328" s="142"/>
      <c r="CZ328" s="142"/>
      <c r="DA328" s="142"/>
      <c r="DB328" s="142"/>
      <c r="DC328" s="142"/>
      <c r="DD328" s="142"/>
      <c r="DE328" s="142"/>
      <c r="DF328" s="142"/>
      <c r="DG328" s="142"/>
      <c r="DH328" s="142"/>
      <c r="DI328" s="142"/>
      <c r="DJ328" s="142"/>
      <c r="DK328" s="142"/>
      <c r="DL328" s="142"/>
      <c r="DM328" s="142"/>
      <c r="DN328" s="142"/>
      <c r="DO328" s="142"/>
      <c r="DP328" s="142"/>
      <c r="DQ328" s="142"/>
      <c r="DR328" s="142"/>
      <c r="DS328" s="142"/>
      <c r="DT328" s="142"/>
      <c r="DU328" s="142"/>
      <c r="DV328" s="142"/>
      <c r="DW328" s="142"/>
      <c r="DX328" s="142"/>
      <c r="DY328" s="142"/>
      <c r="DZ328" s="142"/>
      <c r="EA328" s="142"/>
      <c r="EB328" s="142"/>
      <c r="EC328" s="142"/>
      <c r="ED328" s="142"/>
      <c r="EE328" s="142"/>
      <c r="EF328" s="142"/>
      <c r="EG328" s="142"/>
      <c r="EH328" s="142"/>
      <c r="EI328" s="142"/>
      <c r="EJ328" s="142"/>
      <c r="EK328" s="142"/>
      <c r="EL328" s="142"/>
      <c r="EM328" s="142"/>
      <c r="EN328" s="142"/>
      <c r="EO328" s="142"/>
      <c r="EP328" s="142"/>
      <c r="EQ328" s="142"/>
      <c r="ER328" s="142"/>
      <c r="ES328" s="142"/>
      <c r="ET328" s="142"/>
      <c r="EU328" s="142"/>
      <c r="EV328" s="142"/>
      <c r="EW328" s="142"/>
      <c r="EX328" s="142"/>
      <c r="EY328" s="142"/>
      <c r="EZ328" s="142"/>
      <c r="FA328" s="142"/>
      <c r="FB328" s="142"/>
      <c r="FC328" s="142"/>
      <c r="FD328" s="142"/>
      <c r="FE328" s="142"/>
      <c r="FF328" s="142"/>
      <c r="FG328" s="142"/>
      <c r="FH328" s="142"/>
      <c r="FI328" s="142"/>
      <c r="FJ328" s="142"/>
      <c r="FK328" s="142"/>
      <c r="FL328" s="142"/>
      <c r="FM328" s="142"/>
      <c r="FN328" s="142"/>
      <c r="FO328" s="142"/>
      <c r="FP328" s="142"/>
      <c r="FQ328" s="142"/>
      <c r="FR328" s="142"/>
      <c r="FS328" s="142"/>
      <c r="FT328" s="142"/>
      <c r="FU328" s="142"/>
      <c r="FV328" s="142"/>
      <c r="FW328" s="142"/>
      <c r="FX328" s="142"/>
      <c r="FY328" s="142"/>
      <c r="FZ328" s="142"/>
      <c r="GA328" s="142"/>
      <c r="GB328" s="142"/>
      <c r="GC328" s="142"/>
      <c r="GD328" s="142"/>
      <c r="GE328" s="142"/>
      <c r="GF328" s="142"/>
      <c r="GG328" s="142"/>
      <c r="GH328" s="142"/>
      <c r="GI328" s="142"/>
      <c r="GJ328" s="142"/>
      <c r="GK328" s="142"/>
      <c r="GL328" s="142"/>
      <c r="GM328" s="142"/>
      <c r="GN328" s="142"/>
      <c r="GO328" s="142"/>
      <c r="GP328" s="142"/>
      <c r="GQ328" s="142"/>
      <c r="GR328" s="142"/>
      <c r="GS328" s="142"/>
      <c r="GT328" s="142"/>
      <c r="GU328" s="142"/>
      <c r="GV328" s="142"/>
      <c r="GW328" s="142"/>
      <c r="GX328" s="142"/>
      <c r="GY328" s="142"/>
      <c r="GZ328" s="142"/>
      <c r="HA328" s="142"/>
      <c r="HB328" s="142"/>
      <c r="HC328" s="142"/>
      <c r="HD328" s="142"/>
      <c r="HE328" s="142"/>
      <c r="HF328" s="142"/>
      <c r="HG328" s="142"/>
      <c r="HH328" s="142"/>
      <c r="HI328" s="142"/>
      <c r="HJ328" s="142"/>
      <c r="HK328" s="142"/>
      <c r="HL328" s="142"/>
      <c r="HM328" s="142"/>
      <c r="HN328" s="142"/>
      <c r="HO328" s="142"/>
      <c r="HP328" s="142"/>
      <c r="HQ328" s="142"/>
      <c r="HR328" s="142"/>
      <c r="HS328" s="142"/>
      <c r="HT328" s="142"/>
      <c r="HU328" s="142"/>
      <c r="HV328" s="142"/>
      <c r="HW328" s="142"/>
      <c r="HX328" s="142"/>
      <c r="HY328" s="142"/>
      <c r="HZ328" s="142"/>
      <c r="IA328" s="142"/>
      <c r="IB328" s="142"/>
      <c r="IC328" s="142"/>
      <c r="ID328" s="142"/>
      <c r="IE328" s="142"/>
      <c r="IF328" s="142"/>
      <c r="IG328" s="142"/>
      <c r="IH328" s="142"/>
      <c r="II328" s="142"/>
      <c r="IJ328" s="142"/>
      <c r="IK328" s="142"/>
      <c r="IL328" s="142"/>
      <c r="IM328" s="142"/>
      <c r="IN328" s="142"/>
      <c r="IO328" s="142"/>
      <c r="IP328" s="142"/>
      <c r="IQ328" s="142"/>
      <c r="IR328" s="142"/>
      <c r="IS328" s="142"/>
      <c r="IT328" s="142"/>
      <c r="IU328" s="142"/>
      <c r="IV328" s="142"/>
    </row>
    <row r="329" spans="1:256" x14ac:dyDescent="0.2">
      <c r="A329" s="142"/>
      <c r="F329" s="144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  <c r="CW329" s="142"/>
      <c r="CX329" s="142"/>
      <c r="CY329" s="142"/>
      <c r="CZ329" s="142"/>
      <c r="DA329" s="142"/>
      <c r="DB329" s="142"/>
      <c r="DC329" s="142"/>
      <c r="DD329" s="142"/>
      <c r="DE329" s="142"/>
      <c r="DF329" s="142"/>
      <c r="DG329" s="142"/>
      <c r="DH329" s="142"/>
      <c r="DI329" s="142"/>
      <c r="DJ329" s="142"/>
      <c r="DK329" s="142"/>
      <c r="DL329" s="142"/>
      <c r="DM329" s="142"/>
      <c r="DN329" s="142"/>
      <c r="DO329" s="142"/>
      <c r="DP329" s="142"/>
      <c r="DQ329" s="142"/>
      <c r="DR329" s="142"/>
      <c r="DS329" s="142"/>
      <c r="DT329" s="142"/>
      <c r="DU329" s="142"/>
      <c r="DV329" s="142"/>
      <c r="DW329" s="142"/>
      <c r="DX329" s="142"/>
      <c r="DY329" s="142"/>
      <c r="DZ329" s="142"/>
      <c r="EA329" s="142"/>
      <c r="EB329" s="142"/>
      <c r="EC329" s="142"/>
      <c r="ED329" s="142"/>
      <c r="EE329" s="142"/>
      <c r="EF329" s="142"/>
      <c r="EG329" s="142"/>
      <c r="EH329" s="142"/>
      <c r="EI329" s="142"/>
      <c r="EJ329" s="142"/>
      <c r="EK329" s="142"/>
      <c r="EL329" s="142"/>
      <c r="EM329" s="142"/>
      <c r="EN329" s="142"/>
      <c r="EO329" s="142"/>
      <c r="EP329" s="142"/>
      <c r="EQ329" s="142"/>
      <c r="ER329" s="142"/>
      <c r="ES329" s="142"/>
      <c r="ET329" s="142"/>
      <c r="EU329" s="142"/>
      <c r="EV329" s="142"/>
      <c r="EW329" s="142"/>
      <c r="EX329" s="142"/>
      <c r="EY329" s="142"/>
      <c r="EZ329" s="142"/>
      <c r="FA329" s="142"/>
      <c r="FB329" s="142"/>
      <c r="FC329" s="142"/>
      <c r="FD329" s="142"/>
      <c r="FE329" s="142"/>
      <c r="FF329" s="142"/>
      <c r="FG329" s="142"/>
      <c r="FH329" s="142"/>
      <c r="FI329" s="142"/>
      <c r="FJ329" s="142"/>
      <c r="FK329" s="142"/>
      <c r="FL329" s="142"/>
      <c r="FM329" s="142"/>
      <c r="FN329" s="142"/>
      <c r="FO329" s="142"/>
      <c r="FP329" s="142"/>
      <c r="FQ329" s="142"/>
      <c r="FR329" s="142"/>
      <c r="FS329" s="142"/>
      <c r="FT329" s="142"/>
      <c r="FU329" s="142"/>
      <c r="FV329" s="142"/>
      <c r="FW329" s="142"/>
      <c r="FX329" s="142"/>
      <c r="FY329" s="142"/>
      <c r="FZ329" s="142"/>
      <c r="GA329" s="142"/>
      <c r="GB329" s="142"/>
      <c r="GC329" s="142"/>
      <c r="GD329" s="142"/>
      <c r="GE329" s="142"/>
      <c r="GF329" s="142"/>
      <c r="GG329" s="142"/>
      <c r="GH329" s="142"/>
      <c r="GI329" s="142"/>
      <c r="GJ329" s="142"/>
      <c r="GK329" s="142"/>
      <c r="GL329" s="142"/>
      <c r="GM329" s="142"/>
      <c r="GN329" s="142"/>
      <c r="GO329" s="142"/>
      <c r="GP329" s="142"/>
      <c r="GQ329" s="142"/>
      <c r="GR329" s="142"/>
      <c r="GS329" s="142"/>
      <c r="GT329" s="142"/>
      <c r="GU329" s="142"/>
      <c r="GV329" s="142"/>
      <c r="GW329" s="142"/>
      <c r="GX329" s="142"/>
      <c r="GY329" s="142"/>
      <c r="GZ329" s="142"/>
      <c r="HA329" s="142"/>
      <c r="HB329" s="142"/>
      <c r="HC329" s="142"/>
      <c r="HD329" s="142"/>
      <c r="HE329" s="142"/>
      <c r="HF329" s="142"/>
      <c r="HG329" s="142"/>
      <c r="HH329" s="142"/>
      <c r="HI329" s="142"/>
      <c r="HJ329" s="142"/>
      <c r="HK329" s="142"/>
      <c r="HL329" s="142"/>
      <c r="HM329" s="142"/>
      <c r="HN329" s="142"/>
      <c r="HO329" s="142"/>
      <c r="HP329" s="142"/>
      <c r="HQ329" s="142"/>
      <c r="HR329" s="142"/>
      <c r="HS329" s="142"/>
      <c r="HT329" s="142"/>
      <c r="HU329" s="142"/>
      <c r="HV329" s="142"/>
      <c r="HW329" s="142"/>
      <c r="HX329" s="142"/>
      <c r="HY329" s="142"/>
      <c r="HZ329" s="142"/>
      <c r="IA329" s="142"/>
      <c r="IB329" s="142"/>
      <c r="IC329" s="142"/>
      <c r="ID329" s="142"/>
      <c r="IE329" s="142"/>
      <c r="IF329" s="142"/>
      <c r="IG329" s="142"/>
      <c r="IH329" s="142"/>
      <c r="II329" s="142"/>
      <c r="IJ329" s="142"/>
      <c r="IK329" s="142"/>
      <c r="IL329" s="142"/>
      <c r="IM329" s="142"/>
      <c r="IN329" s="142"/>
      <c r="IO329" s="142"/>
      <c r="IP329" s="142"/>
      <c r="IQ329" s="142"/>
      <c r="IR329" s="142"/>
      <c r="IS329" s="142"/>
      <c r="IT329" s="142"/>
      <c r="IU329" s="142"/>
      <c r="IV329" s="142"/>
    </row>
    <row r="330" spans="1:256" x14ac:dyDescent="0.2">
      <c r="A330" s="142"/>
      <c r="F330" s="144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  <c r="CU330" s="142"/>
      <c r="CV330" s="142"/>
      <c r="CW330" s="142"/>
      <c r="CX330" s="142"/>
      <c r="CY330" s="142"/>
      <c r="CZ330" s="142"/>
      <c r="DA330" s="142"/>
      <c r="DB330" s="142"/>
      <c r="DC330" s="142"/>
      <c r="DD330" s="142"/>
      <c r="DE330" s="142"/>
      <c r="DF330" s="142"/>
      <c r="DG330" s="142"/>
      <c r="DH330" s="142"/>
      <c r="DI330" s="142"/>
      <c r="DJ330" s="142"/>
      <c r="DK330" s="142"/>
      <c r="DL330" s="142"/>
      <c r="DM330" s="142"/>
      <c r="DN330" s="142"/>
      <c r="DO330" s="142"/>
      <c r="DP330" s="142"/>
      <c r="DQ330" s="142"/>
      <c r="DR330" s="142"/>
      <c r="DS330" s="142"/>
      <c r="DT330" s="142"/>
      <c r="DU330" s="142"/>
      <c r="DV330" s="142"/>
      <c r="DW330" s="142"/>
      <c r="DX330" s="142"/>
      <c r="DY330" s="142"/>
      <c r="DZ330" s="142"/>
      <c r="EA330" s="142"/>
      <c r="EB330" s="142"/>
      <c r="EC330" s="142"/>
      <c r="ED330" s="142"/>
      <c r="EE330" s="142"/>
      <c r="EF330" s="142"/>
      <c r="EG330" s="142"/>
      <c r="EH330" s="142"/>
      <c r="EI330" s="142"/>
      <c r="EJ330" s="142"/>
      <c r="EK330" s="142"/>
      <c r="EL330" s="142"/>
      <c r="EM330" s="142"/>
      <c r="EN330" s="142"/>
      <c r="EO330" s="142"/>
      <c r="EP330" s="142"/>
      <c r="EQ330" s="142"/>
      <c r="ER330" s="142"/>
      <c r="ES330" s="142"/>
      <c r="ET330" s="142"/>
      <c r="EU330" s="142"/>
      <c r="EV330" s="142"/>
      <c r="EW330" s="142"/>
      <c r="EX330" s="142"/>
      <c r="EY330" s="142"/>
      <c r="EZ330" s="142"/>
      <c r="FA330" s="142"/>
      <c r="FB330" s="142"/>
      <c r="FC330" s="142"/>
      <c r="FD330" s="142"/>
      <c r="FE330" s="142"/>
      <c r="FF330" s="142"/>
      <c r="FG330" s="142"/>
      <c r="FH330" s="142"/>
      <c r="FI330" s="142"/>
      <c r="FJ330" s="142"/>
      <c r="FK330" s="142"/>
      <c r="FL330" s="142"/>
      <c r="FM330" s="142"/>
      <c r="FN330" s="142"/>
      <c r="FO330" s="142"/>
      <c r="FP330" s="142"/>
      <c r="FQ330" s="142"/>
      <c r="FR330" s="142"/>
      <c r="FS330" s="142"/>
      <c r="FT330" s="142"/>
      <c r="FU330" s="142"/>
      <c r="FV330" s="142"/>
      <c r="FW330" s="142"/>
      <c r="FX330" s="142"/>
      <c r="FY330" s="142"/>
      <c r="FZ330" s="142"/>
      <c r="GA330" s="142"/>
      <c r="GB330" s="142"/>
      <c r="GC330" s="142"/>
      <c r="GD330" s="142"/>
      <c r="GE330" s="142"/>
      <c r="GF330" s="142"/>
      <c r="GG330" s="142"/>
      <c r="GH330" s="142"/>
      <c r="GI330" s="142"/>
      <c r="GJ330" s="142"/>
      <c r="GK330" s="142"/>
      <c r="GL330" s="142"/>
      <c r="GM330" s="142"/>
      <c r="GN330" s="142"/>
      <c r="GO330" s="142"/>
      <c r="GP330" s="142"/>
      <c r="GQ330" s="142"/>
      <c r="GR330" s="142"/>
      <c r="GS330" s="142"/>
      <c r="GT330" s="142"/>
      <c r="GU330" s="142"/>
      <c r="GV330" s="142"/>
      <c r="GW330" s="142"/>
      <c r="GX330" s="142"/>
      <c r="GY330" s="142"/>
      <c r="GZ330" s="142"/>
      <c r="HA330" s="142"/>
      <c r="HB330" s="142"/>
      <c r="HC330" s="142"/>
      <c r="HD330" s="142"/>
      <c r="HE330" s="142"/>
      <c r="HF330" s="142"/>
      <c r="HG330" s="142"/>
      <c r="HH330" s="142"/>
      <c r="HI330" s="142"/>
      <c r="HJ330" s="142"/>
      <c r="HK330" s="142"/>
      <c r="HL330" s="142"/>
      <c r="HM330" s="142"/>
      <c r="HN330" s="142"/>
      <c r="HO330" s="142"/>
      <c r="HP330" s="142"/>
      <c r="HQ330" s="142"/>
      <c r="HR330" s="142"/>
      <c r="HS330" s="142"/>
      <c r="HT330" s="142"/>
      <c r="HU330" s="142"/>
      <c r="HV330" s="142"/>
      <c r="HW330" s="142"/>
      <c r="HX330" s="142"/>
      <c r="HY330" s="142"/>
      <c r="HZ330" s="142"/>
      <c r="IA330" s="142"/>
      <c r="IB330" s="142"/>
      <c r="IC330" s="142"/>
      <c r="ID330" s="142"/>
      <c r="IE330" s="142"/>
      <c r="IF330" s="142"/>
      <c r="IG330" s="142"/>
      <c r="IH330" s="142"/>
      <c r="II330" s="142"/>
      <c r="IJ330" s="142"/>
      <c r="IK330" s="142"/>
      <c r="IL330" s="142"/>
      <c r="IM330" s="142"/>
      <c r="IN330" s="142"/>
      <c r="IO330" s="142"/>
      <c r="IP330" s="142"/>
      <c r="IQ330" s="142"/>
      <c r="IR330" s="142"/>
      <c r="IS330" s="142"/>
      <c r="IT330" s="142"/>
      <c r="IU330" s="142"/>
      <c r="IV330" s="142"/>
    </row>
    <row r="331" spans="1:256" x14ac:dyDescent="0.2">
      <c r="A331" s="142"/>
      <c r="F331" s="144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  <c r="CU331" s="142"/>
      <c r="CV331" s="142"/>
      <c r="CW331" s="142"/>
      <c r="CX331" s="142"/>
      <c r="CY331" s="142"/>
      <c r="CZ331" s="142"/>
      <c r="DA331" s="142"/>
      <c r="DB331" s="142"/>
      <c r="DC331" s="142"/>
      <c r="DD331" s="142"/>
      <c r="DE331" s="142"/>
      <c r="DF331" s="142"/>
      <c r="DG331" s="142"/>
      <c r="DH331" s="142"/>
      <c r="DI331" s="142"/>
      <c r="DJ331" s="142"/>
      <c r="DK331" s="142"/>
      <c r="DL331" s="142"/>
      <c r="DM331" s="142"/>
      <c r="DN331" s="142"/>
      <c r="DO331" s="142"/>
      <c r="DP331" s="142"/>
      <c r="DQ331" s="142"/>
      <c r="DR331" s="142"/>
      <c r="DS331" s="142"/>
      <c r="DT331" s="142"/>
      <c r="DU331" s="142"/>
      <c r="DV331" s="142"/>
      <c r="DW331" s="142"/>
      <c r="DX331" s="142"/>
      <c r="DY331" s="142"/>
      <c r="DZ331" s="142"/>
      <c r="EA331" s="142"/>
      <c r="EB331" s="142"/>
      <c r="EC331" s="142"/>
      <c r="ED331" s="142"/>
      <c r="EE331" s="142"/>
      <c r="EF331" s="142"/>
      <c r="EG331" s="142"/>
      <c r="EH331" s="142"/>
      <c r="EI331" s="142"/>
      <c r="EJ331" s="142"/>
      <c r="EK331" s="142"/>
      <c r="EL331" s="142"/>
      <c r="EM331" s="142"/>
      <c r="EN331" s="142"/>
      <c r="EO331" s="142"/>
      <c r="EP331" s="142"/>
      <c r="EQ331" s="142"/>
      <c r="ER331" s="142"/>
      <c r="ES331" s="142"/>
      <c r="ET331" s="142"/>
      <c r="EU331" s="142"/>
      <c r="EV331" s="142"/>
      <c r="EW331" s="142"/>
      <c r="EX331" s="142"/>
      <c r="EY331" s="142"/>
      <c r="EZ331" s="142"/>
      <c r="FA331" s="142"/>
      <c r="FB331" s="142"/>
      <c r="FC331" s="142"/>
      <c r="FD331" s="142"/>
      <c r="FE331" s="142"/>
      <c r="FF331" s="142"/>
      <c r="FG331" s="142"/>
      <c r="FH331" s="142"/>
      <c r="FI331" s="142"/>
      <c r="FJ331" s="142"/>
      <c r="FK331" s="142"/>
      <c r="FL331" s="142"/>
      <c r="FM331" s="142"/>
      <c r="FN331" s="142"/>
      <c r="FO331" s="142"/>
      <c r="FP331" s="142"/>
      <c r="FQ331" s="142"/>
      <c r="FR331" s="142"/>
      <c r="FS331" s="142"/>
      <c r="FT331" s="142"/>
      <c r="FU331" s="142"/>
      <c r="FV331" s="142"/>
      <c r="FW331" s="142"/>
      <c r="FX331" s="142"/>
      <c r="FY331" s="142"/>
      <c r="FZ331" s="142"/>
      <c r="GA331" s="142"/>
      <c r="GB331" s="142"/>
      <c r="GC331" s="142"/>
      <c r="GD331" s="142"/>
      <c r="GE331" s="142"/>
      <c r="GF331" s="142"/>
      <c r="GG331" s="142"/>
      <c r="GH331" s="142"/>
      <c r="GI331" s="142"/>
      <c r="GJ331" s="142"/>
      <c r="GK331" s="142"/>
      <c r="GL331" s="142"/>
      <c r="GM331" s="142"/>
      <c r="GN331" s="142"/>
      <c r="GO331" s="142"/>
      <c r="GP331" s="142"/>
      <c r="GQ331" s="142"/>
      <c r="GR331" s="142"/>
      <c r="GS331" s="142"/>
      <c r="GT331" s="142"/>
      <c r="GU331" s="142"/>
      <c r="GV331" s="142"/>
      <c r="GW331" s="142"/>
      <c r="GX331" s="142"/>
      <c r="GY331" s="142"/>
      <c r="GZ331" s="142"/>
      <c r="HA331" s="142"/>
      <c r="HB331" s="142"/>
      <c r="HC331" s="142"/>
      <c r="HD331" s="142"/>
      <c r="HE331" s="142"/>
      <c r="HF331" s="142"/>
      <c r="HG331" s="142"/>
      <c r="HH331" s="142"/>
      <c r="HI331" s="142"/>
      <c r="HJ331" s="142"/>
      <c r="HK331" s="142"/>
      <c r="HL331" s="142"/>
      <c r="HM331" s="142"/>
      <c r="HN331" s="142"/>
      <c r="HO331" s="142"/>
      <c r="HP331" s="142"/>
      <c r="HQ331" s="142"/>
      <c r="HR331" s="142"/>
      <c r="HS331" s="142"/>
      <c r="HT331" s="142"/>
      <c r="HU331" s="142"/>
      <c r="HV331" s="142"/>
      <c r="HW331" s="142"/>
      <c r="HX331" s="142"/>
      <c r="HY331" s="142"/>
      <c r="HZ331" s="142"/>
      <c r="IA331" s="142"/>
      <c r="IB331" s="142"/>
      <c r="IC331" s="142"/>
      <c r="ID331" s="142"/>
      <c r="IE331" s="142"/>
      <c r="IF331" s="142"/>
      <c r="IG331" s="142"/>
      <c r="IH331" s="142"/>
      <c r="II331" s="142"/>
      <c r="IJ331" s="142"/>
      <c r="IK331" s="142"/>
      <c r="IL331" s="142"/>
      <c r="IM331" s="142"/>
      <c r="IN331" s="142"/>
      <c r="IO331" s="142"/>
      <c r="IP331" s="142"/>
      <c r="IQ331" s="142"/>
      <c r="IR331" s="142"/>
      <c r="IS331" s="142"/>
      <c r="IT331" s="142"/>
      <c r="IU331" s="142"/>
      <c r="IV331" s="142"/>
    </row>
  </sheetData>
  <mergeCells count="13">
    <mergeCell ref="A8:F8"/>
    <mergeCell ref="A10:A11"/>
    <mergeCell ref="B10:B11"/>
    <mergeCell ref="C10:C11"/>
    <mergeCell ref="D10:D11"/>
    <mergeCell ref="E10:E11"/>
    <mergeCell ref="F10:F11"/>
    <mergeCell ref="A6:F6"/>
    <mergeCell ref="A1:F1"/>
    <mergeCell ref="A2:F2"/>
    <mergeCell ref="A3:F3"/>
    <mergeCell ref="A4:F4"/>
    <mergeCell ref="A5:F5"/>
  </mergeCells>
  <pageMargins left="0.11811023622047245" right="0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03"/>
  <sheetViews>
    <sheetView tabSelected="1" workbookViewId="0">
      <selection sqref="A1:G1"/>
    </sheetView>
  </sheetViews>
  <sheetFormatPr defaultColWidth="5.42578125" defaultRowHeight="12.75" x14ac:dyDescent="0.2"/>
  <cols>
    <col min="1" max="1" width="47.7109375" style="57" customWidth="1"/>
    <col min="2" max="2" width="5.42578125" style="284" customWidth="1"/>
    <col min="3" max="3" width="6.7109375" style="143" customWidth="1"/>
    <col min="4" max="4" width="6.42578125" style="143" customWidth="1"/>
    <col min="5" max="5" width="13.7109375" style="143" customWidth="1"/>
    <col min="6" max="6" width="0.140625" style="143" customWidth="1"/>
    <col min="7" max="7" width="13.5703125" style="285" hidden="1" customWidth="1"/>
    <col min="8" max="254" width="8.85546875" style="155" customWidth="1"/>
    <col min="255" max="255" width="47.7109375" style="155" customWidth="1"/>
    <col min="256" max="256" width="5.42578125" style="155"/>
    <col min="257" max="257" width="47.7109375" style="155" customWidth="1"/>
    <col min="258" max="258" width="5.42578125" style="155" customWidth="1"/>
    <col min="259" max="259" width="6.7109375" style="155" customWidth="1"/>
    <col min="260" max="260" width="6.42578125" style="155" customWidth="1"/>
    <col min="261" max="261" width="13.7109375" style="155" customWidth="1"/>
    <col min="262" max="262" width="6" style="155" customWidth="1"/>
    <col min="263" max="263" width="13.5703125" style="155" customWidth="1"/>
    <col min="264" max="510" width="8.85546875" style="155" customWidth="1"/>
    <col min="511" max="511" width="47.7109375" style="155" customWidth="1"/>
    <col min="512" max="512" width="5.42578125" style="155"/>
    <col min="513" max="513" width="47.7109375" style="155" customWidth="1"/>
    <col min="514" max="514" width="5.42578125" style="155" customWidth="1"/>
    <col min="515" max="515" width="6.7109375" style="155" customWidth="1"/>
    <col min="516" max="516" width="6.42578125" style="155" customWidth="1"/>
    <col min="517" max="517" width="13.7109375" style="155" customWidth="1"/>
    <col min="518" max="518" width="6" style="155" customWidth="1"/>
    <col min="519" max="519" width="13.5703125" style="155" customWidth="1"/>
    <col min="520" max="766" width="8.85546875" style="155" customWidth="1"/>
    <col min="767" max="767" width="47.7109375" style="155" customWidth="1"/>
    <col min="768" max="768" width="5.42578125" style="155"/>
    <col min="769" max="769" width="47.7109375" style="155" customWidth="1"/>
    <col min="770" max="770" width="5.42578125" style="155" customWidth="1"/>
    <col min="771" max="771" width="6.7109375" style="155" customWidth="1"/>
    <col min="772" max="772" width="6.42578125" style="155" customWidth="1"/>
    <col min="773" max="773" width="13.7109375" style="155" customWidth="1"/>
    <col min="774" max="774" width="6" style="155" customWidth="1"/>
    <col min="775" max="775" width="13.5703125" style="155" customWidth="1"/>
    <col min="776" max="1022" width="8.85546875" style="155" customWidth="1"/>
    <col min="1023" max="1023" width="47.7109375" style="155" customWidth="1"/>
    <col min="1024" max="1024" width="5.42578125" style="155"/>
    <col min="1025" max="1025" width="47.7109375" style="155" customWidth="1"/>
    <col min="1026" max="1026" width="5.42578125" style="155" customWidth="1"/>
    <col min="1027" max="1027" width="6.7109375" style="155" customWidth="1"/>
    <col min="1028" max="1028" width="6.42578125" style="155" customWidth="1"/>
    <col min="1029" max="1029" width="13.7109375" style="155" customWidth="1"/>
    <col min="1030" max="1030" width="6" style="155" customWidth="1"/>
    <col min="1031" max="1031" width="13.5703125" style="155" customWidth="1"/>
    <col min="1032" max="1278" width="8.85546875" style="155" customWidth="1"/>
    <col min="1279" max="1279" width="47.7109375" style="155" customWidth="1"/>
    <col min="1280" max="1280" width="5.42578125" style="155"/>
    <col min="1281" max="1281" width="47.7109375" style="155" customWidth="1"/>
    <col min="1282" max="1282" width="5.42578125" style="155" customWidth="1"/>
    <col min="1283" max="1283" width="6.7109375" style="155" customWidth="1"/>
    <col min="1284" max="1284" width="6.42578125" style="155" customWidth="1"/>
    <col min="1285" max="1285" width="13.7109375" style="155" customWidth="1"/>
    <col min="1286" max="1286" width="6" style="155" customWidth="1"/>
    <col min="1287" max="1287" width="13.5703125" style="155" customWidth="1"/>
    <col min="1288" max="1534" width="8.85546875" style="155" customWidth="1"/>
    <col min="1535" max="1535" width="47.7109375" style="155" customWidth="1"/>
    <col min="1536" max="1536" width="5.42578125" style="155"/>
    <col min="1537" max="1537" width="47.7109375" style="155" customWidth="1"/>
    <col min="1538" max="1538" width="5.42578125" style="155" customWidth="1"/>
    <col min="1539" max="1539" width="6.7109375" style="155" customWidth="1"/>
    <col min="1540" max="1540" width="6.42578125" style="155" customWidth="1"/>
    <col min="1541" max="1541" width="13.7109375" style="155" customWidth="1"/>
    <col min="1542" max="1542" width="6" style="155" customWidth="1"/>
    <col min="1543" max="1543" width="13.5703125" style="155" customWidth="1"/>
    <col min="1544" max="1790" width="8.85546875" style="155" customWidth="1"/>
    <col min="1791" max="1791" width="47.7109375" style="155" customWidth="1"/>
    <col min="1792" max="1792" width="5.42578125" style="155"/>
    <col min="1793" max="1793" width="47.7109375" style="155" customWidth="1"/>
    <col min="1794" max="1794" width="5.42578125" style="155" customWidth="1"/>
    <col min="1795" max="1795" width="6.7109375" style="155" customWidth="1"/>
    <col min="1796" max="1796" width="6.42578125" style="155" customWidth="1"/>
    <col min="1797" max="1797" width="13.7109375" style="155" customWidth="1"/>
    <col min="1798" max="1798" width="6" style="155" customWidth="1"/>
    <col min="1799" max="1799" width="13.5703125" style="155" customWidth="1"/>
    <col min="1800" max="2046" width="8.85546875" style="155" customWidth="1"/>
    <col min="2047" max="2047" width="47.7109375" style="155" customWidth="1"/>
    <col min="2048" max="2048" width="5.42578125" style="155"/>
    <col min="2049" max="2049" width="47.7109375" style="155" customWidth="1"/>
    <col min="2050" max="2050" width="5.42578125" style="155" customWidth="1"/>
    <col min="2051" max="2051" width="6.7109375" style="155" customWidth="1"/>
    <col min="2052" max="2052" width="6.42578125" style="155" customWidth="1"/>
    <col min="2053" max="2053" width="13.7109375" style="155" customWidth="1"/>
    <col min="2054" max="2054" width="6" style="155" customWidth="1"/>
    <col min="2055" max="2055" width="13.5703125" style="155" customWidth="1"/>
    <col min="2056" max="2302" width="8.85546875" style="155" customWidth="1"/>
    <col min="2303" max="2303" width="47.7109375" style="155" customWidth="1"/>
    <col min="2304" max="2304" width="5.42578125" style="155"/>
    <col min="2305" max="2305" width="47.7109375" style="155" customWidth="1"/>
    <col min="2306" max="2306" width="5.42578125" style="155" customWidth="1"/>
    <col min="2307" max="2307" width="6.7109375" style="155" customWidth="1"/>
    <col min="2308" max="2308" width="6.42578125" style="155" customWidth="1"/>
    <col min="2309" max="2309" width="13.7109375" style="155" customWidth="1"/>
    <col min="2310" max="2310" width="6" style="155" customWidth="1"/>
    <col min="2311" max="2311" width="13.5703125" style="155" customWidth="1"/>
    <col min="2312" max="2558" width="8.85546875" style="155" customWidth="1"/>
    <col min="2559" max="2559" width="47.7109375" style="155" customWidth="1"/>
    <col min="2560" max="2560" width="5.42578125" style="155"/>
    <col min="2561" max="2561" width="47.7109375" style="155" customWidth="1"/>
    <col min="2562" max="2562" width="5.42578125" style="155" customWidth="1"/>
    <col min="2563" max="2563" width="6.7109375" style="155" customWidth="1"/>
    <col min="2564" max="2564" width="6.42578125" style="155" customWidth="1"/>
    <col min="2565" max="2565" width="13.7109375" style="155" customWidth="1"/>
    <col min="2566" max="2566" width="6" style="155" customWidth="1"/>
    <col min="2567" max="2567" width="13.5703125" style="155" customWidth="1"/>
    <col min="2568" max="2814" width="8.85546875" style="155" customWidth="1"/>
    <col min="2815" max="2815" width="47.7109375" style="155" customWidth="1"/>
    <col min="2816" max="2816" width="5.42578125" style="155"/>
    <col min="2817" max="2817" width="47.7109375" style="155" customWidth="1"/>
    <col min="2818" max="2818" width="5.42578125" style="155" customWidth="1"/>
    <col min="2819" max="2819" width="6.7109375" style="155" customWidth="1"/>
    <col min="2820" max="2820" width="6.42578125" style="155" customWidth="1"/>
    <col min="2821" max="2821" width="13.7109375" style="155" customWidth="1"/>
    <col min="2822" max="2822" width="6" style="155" customWidth="1"/>
    <col min="2823" max="2823" width="13.5703125" style="155" customWidth="1"/>
    <col min="2824" max="3070" width="8.85546875" style="155" customWidth="1"/>
    <col min="3071" max="3071" width="47.7109375" style="155" customWidth="1"/>
    <col min="3072" max="3072" width="5.42578125" style="155"/>
    <col min="3073" max="3073" width="47.7109375" style="155" customWidth="1"/>
    <col min="3074" max="3074" width="5.42578125" style="155" customWidth="1"/>
    <col min="3075" max="3075" width="6.7109375" style="155" customWidth="1"/>
    <col min="3076" max="3076" width="6.42578125" style="155" customWidth="1"/>
    <col min="3077" max="3077" width="13.7109375" style="155" customWidth="1"/>
    <col min="3078" max="3078" width="6" style="155" customWidth="1"/>
    <col min="3079" max="3079" width="13.5703125" style="155" customWidth="1"/>
    <col min="3080" max="3326" width="8.85546875" style="155" customWidth="1"/>
    <col min="3327" max="3327" width="47.7109375" style="155" customWidth="1"/>
    <col min="3328" max="3328" width="5.42578125" style="155"/>
    <col min="3329" max="3329" width="47.7109375" style="155" customWidth="1"/>
    <col min="3330" max="3330" width="5.42578125" style="155" customWidth="1"/>
    <col min="3331" max="3331" width="6.7109375" style="155" customWidth="1"/>
    <col min="3332" max="3332" width="6.42578125" style="155" customWidth="1"/>
    <col min="3333" max="3333" width="13.7109375" style="155" customWidth="1"/>
    <col min="3334" max="3334" width="6" style="155" customWidth="1"/>
    <col min="3335" max="3335" width="13.5703125" style="155" customWidth="1"/>
    <col min="3336" max="3582" width="8.85546875" style="155" customWidth="1"/>
    <col min="3583" max="3583" width="47.7109375" style="155" customWidth="1"/>
    <col min="3584" max="3584" width="5.42578125" style="155"/>
    <col min="3585" max="3585" width="47.7109375" style="155" customWidth="1"/>
    <col min="3586" max="3586" width="5.42578125" style="155" customWidth="1"/>
    <col min="3587" max="3587" width="6.7109375" style="155" customWidth="1"/>
    <col min="3588" max="3588" width="6.42578125" style="155" customWidth="1"/>
    <col min="3589" max="3589" width="13.7109375" style="155" customWidth="1"/>
    <col min="3590" max="3590" width="6" style="155" customWidth="1"/>
    <col min="3591" max="3591" width="13.5703125" style="155" customWidth="1"/>
    <col min="3592" max="3838" width="8.85546875" style="155" customWidth="1"/>
    <col min="3839" max="3839" width="47.7109375" style="155" customWidth="1"/>
    <col min="3840" max="3840" width="5.42578125" style="155"/>
    <col min="3841" max="3841" width="47.7109375" style="155" customWidth="1"/>
    <col min="3842" max="3842" width="5.42578125" style="155" customWidth="1"/>
    <col min="3843" max="3843" width="6.7109375" style="155" customWidth="1"/>
    <col min="3844" max="3844" width="6.42578125" style="155" customWidth="1"/>
    <col min="3845" max="3845" width="13.7109375" style="155" customWidth="1"/>
    <col min="3846" max="3846" width="6" style="155" customWidth="1"/>
    <col min="3847" max="3847" width="13.5703125" style="155" customWidth="1"/>
    <col min="3848" max="4094" width="8.85546875" style="155" customWidth="1"/>
    <col min="4095" max="4095" width="47.7109375" style="155" customWidth="1"/>
    <col min="4096" max="4096" width="5.42578125" style="155"/>
    <col min="4097" max="4097" width="47.7109375" style="155" customWidth="1"/>
    <col min="4098" max="4098" width="5.42578125" style="155" customWidth="1"/>
    <col min="4099" max="4099" width="6.7109375" style="155" customWidth="1"/>
    <col min="4100" max="4100" width="6.42578125" style="155" customWidth="1"/>
    <col min="4101" max="4101" width="13.7109375" style="155" customWidth="1"/>
    <col min="4102" max="4102" width="6" style="155" customWidth="1"/>
    <col min="4103" max="4103" width="13.5703125" style="155" customWidth="1"/>
    <col min="4104" max="4350" width="8.85546875" style="155" customWidth="1"/>
    <col min="4351" max="4351" width="47.7109375" style="155" customWidth="1"/>
    <col min="4352" max="4352" width="5.42578125" style="155"/>
    <col min="4353" max="4353" width="47.7109375" style="155" customWidth="1"/>
    <col min="4354" max="4354" width="5.42578125" style="155" customWidth="1"/>
    <col min="4355" max="4355" width="6.7109375" style="155" customWidth="1"/>
    <col min="4356" max="4356" width="6.42578125" style="155" customWidth="1"/>
    <col min="4357" max="4357" width="13.7109375" style="155" customWidth="1"/>
    <col min="4358" max="4358" width="6" style="155" customWidth="1"/>
    <col min="4359" max="4359" width="13.5703125" style="155" customWidth="1"/>
    <col min="4360" max="4606" width="8.85546875" style="155" customWidth="1"/>
    <col min="4607" max="4607" width="47.7109375" style="155" customWidth="1"/>
    <col min="4608" max="4608" width="5.42578125" style="155"/>
    <col min="4609" max="4609" width="47.7109375" style="155" customWidth="1"/>
    <col min="4610" max="4610" width="5.42578125" style="155" customWidth="1"/>
    <col min="4611" max="4611" width="6.7109375" style="155" customWidth="1"/>
    <col min="4612" max="4612" width="6.42578125" style="155" customWidth="1"/>
    <col min="4613" max="4613" width="13.7109375" style="155" customWidth="1"/>
    <col min="4614" max="4614" width="6" style="155" customWidth="1"/>
    <col min="4615" max="4615" width="13.5703125" style="155" customWidth="1"/>
    <col min="4616" max="4862" width="8.85546875" style="155" customWidth="1"/>
    <col min="4863" max="4863" width="47.7109375" style="155" customWidth="1"/>
    <col min="4864" max="4864" width="5.42578125" style="155"/>
    <col min="4865" max="4865" width="47.7109375" style="155" customWidth="1"/>
    <col min="4866" max="4866" width="5.42578125" style="155" customWidth="1"/>
    <col min="4867" max="4867" width="6.7109375" style="155" customWidth="1"/>
    <col min="4868" max="4868" width="6.42578125" style="155" customWidth="1"/>
    <col min="4869" max="4869" width="13.7109375" style="155" customWidth="1"/>
    <col min="4870" max="4870" width="6" style="155" customWidth="1"/>
    <col min="4871" max="4871" width="13.5703125" style="155" customWidth="1"/>
    <col min="4872" max="5118" width="8.85546875" style="155" customWidth="1"/>
    <col min="5119" max="5119" width="47.7109375" style="155" customWidth="1"/>
    <col min="5120" max="5120" width="5.42578125" style="155"/>
    <col min="5121" max="5121" width="47.7109375" style="155" customWidth="1"/>
    <col min="5122" max="5122" width="5.42578125" style="155" customWidth="1"/>
    <col min="5123" max="5123" width="6.7109375" style="155" customWidth="1"/>
    <col min="5124" max="5124" width="6.42578125" style="155" customWidth="1"/>
    <col min="5125" max="5125" width="13.7109375" style="155" customWidth="1"/>
    <col min="5126" max="5126" width="6" style="155" customWidth="1"/>
    <col min="5127" max="5127" width="13.5703125" style="155" customWidth="1"/>
    <col min="5128" max="5374" width="8.85546875" style="155" customWidth="1"/>
    <col min="5375" max="5375" width="47.7109375" style="155" customWidth="1"/>
    <col min="5376" max="5376" width="5.42578125" style="155"/>
    <col min="5377" max="5377" width="47.7109375" style="155" customWidth="1"/>
    <col min="5378" max="5378" width="5.42578125" style="155" customWidth="1"/>
    <col min="5379" max="5379" width="6.7109375" style="155" customWidth="1"/>
    <col min="5380" max="5380" width="6.42578125" style="155" customWidth="1"/>
    <col min="5381" max="5381" width="13.7109375" style="155" customWidth="1"/>
    <col min="5382" max="5382" width="6" style="155" customWidth="1"/>
    <col min="5383" max="5383" width="13.5703125" style="155" customWidth="1"/>
    <col min="5384" max="5630" width="8.85546875" style="155" customWidth="1"/>
    <col min="5631" max="5631" width="47.7109375" style="155" customWidth="1"/>
    <col min="5632" max="5632" width="5.42578125" style="155"/>
    <col min="5633" max="5633" width="47.7109375" style="155" customWidth="1"/>
    <col min="5634" max="5634" width="5.42578125" style="155" customWidth="1"/>
    <col min="5635" max="5635" width="6.7109375" style="155" customWidth="1"/>
    <col min="5636" max="5636" width="6.42578125" style="155" customWidth="1"/>
    <col min="5637" max="5637" width="13.7109375" style="155" customWidth="1"/>
    <col min="5638" max="5638" width="6" style="155" customWidth="1"/>
    <col min="5639" max="5639" width="13.5703125" style="155" customWidth="1"/>
    <col min="5640" max="5886" width="8.85546875" style="155" customWidth="1"/>
    <col min="5887" max="5887" width="47.7109375" style="155" customWidth="1"/>
    <col min="5888" max="5888" width="5.42578125" style="155"/>
    <col min="5889" max="5889" width="47.7109375" style="155" customWidth="1"/>
    <col min="5890" max="5890" width="5.42578125" style="155" customWidth="1"/>
    <col min="5891" max="5891" width="6.7109375" style="155" customWidth="1"/>
    <col min="5892" max="5892" width="6.42578125" style="155" customWidth="1"/>
    <col min="5893" max="5893" width="13.7109375" style="155" customWidth="1"/>
    <col min="5894" max="5894" width="6" style="155" customWidth="1"/>
    <col min="5895" max="5895" width="13.5703125" style="155" customWidth="1"/>
    <col min="5896" max="6142" width="8.85546875" style="155" customWidth="1"/>
    <col min="6143" max="6143" width="47.7109375" style="155" customWidth="1"/>
    <col min="6144" max="6144" width="5.42578125" style="155"/>
    <col min="6145" max="6145" width="47.7109375" style="155" customWidth="1"/>
    <col min="6146" max="6146" width="5.42578125" style="155" customWidth="1"/>
    <col min="6147" max="6147" width="6.7109375" style="155" customWidth="1"/>
    <col min="6148" max="6148" width="6.42578125" style="155" customWidth="1"/>
    <col min="6149" max="6149" width="13.7109375" style="155" customWidth="1"/>
    <col min="6150" max="6150" width="6" style="155" customWidth="1"/>
    <col min="6151" max="6151" width="13.5703125" style="155" customWidth="1"/>
    <col min="6152" max="6398" width="8.85546875" style="155" customWidth="1"/>
    <col min="6399" max="6399" width="47.7109375" style="155" customWidth="1"/>
    <col min="6400" max="6400" width="5.42578125" style="155"/>
    <col min="6401" max="6401" width="47.7109375" style="155" customWidth="1"/>
    <col min="6402" max="6402" width="5.42578125" style="155" customWidth="1"/>
    <col min="6403" max="6403" width="6.7109375" style="155" customWidth="1"/>
    <col min="6404" max="6404" width="6.42578125" style="155" customWidth="1"/>
    <col min="6405" max="6405" width="13.7109375" style="155" customWidth="1"/>
    <col min="6406" max="6406" width="6" style="155" customWidth="1"/>
    <col min="6407" max="6407" width="13.5703125" style="155" customWidth="1"/>
    <col min="6408" max="6654" width="8.85546875" style="155" customWidth="1"/>
    <col min="6655" max="6655" width="47.7109375" style="155" customWidth="1"/>
    <col min="6656" max="6656" width="5.42578125" style="155"/>
    <col min="6657" max="6657" width="47.7109375" style="155" customWidth="1"/>
    <col min="6658" max="6658" width="5.42578125" style="155" customWidth="1"/>
    <col min="6659" max="6659" width="6.7109375" style="155" customWidth="1"/>
    <col min="6660" max="6660" width="6.42578125" style="155" customWidth="1"/>
    <col min="6661" max="6661" width="13.7109375" style="155" customWidth="1"/>
    <col min="6662" max="6662" width="6" style="155" customWidth="1"/>
    <col min="6663" max="6663" width="13.5703125" style="155" customWidth="1"/>
    <col min="6664" max="6910" width="8.85546875" style="155" customWidth="1"/>
    <col min="6911" max="6911" width="47.7109375" style="155" customWidth="1"/>
    <col min="6912" max="6912" width="5.42578125" style="155"/>
    <col min="6913" max="6913" width="47.7109375" style="155" customWidth="1"/>
    <col min="6914" max="6914" width="5.42578125" style="155" customWidth="1"/>
    <col min="6915" max="6915" width="6.7109375" style="155" customWidth="1"/>
    <col min="6916" max="6916" width="6.42578125" style="155" customWidth="1"/>
    <col min="6917" max="6917" width="13.7109375" style="155" customWidth="1"/>
    <col min="6918" max="6918" width="6" style="155" customWidth="1"/>
    <col min="6919" max="6919" width="13.5703125" style="155" customWidth="1"/>
    <col min="6920" max="7166" width="8.85546875" style="155" customWidth="1"/>
    <col min="7167" max="7167" width="47.7109375" style="155" customWidth="1"/>
    <col min="7168" max="7168" width="5.42578125" style="155"/>
    <col min="7169" max="7169" width="47.7109375" style="155" customWidth="1"/>
    <col min="7170" max="7170" width="5.42578125" style="155" customWidth="1"/>
    <col min="7171" max="7171" width="6.7109375" style="155" customWidth="1"/>
    <col min="7172" max="7172" width="6.42578125" style="155" customWidth="1"/>
    <col min="7173" max="7173" width="13.7109375" style="155" customWidth="1"/>
    <col min="7174" max="7174" width="6" style="155" customWidth="1"/>
    <col min="7175" max="7175" width="13.5703125" style="155" customWidth="1"/>
    <col min="7176" max="7422" width="8.85546875" style="155" customWidth="1"/>
    <col min="7423" max="7423" width="47.7109375" style="155" customWidth="1"/>
    <col min="7424" max="7424" width="5.42578125" style="155"/>
    <col min="7425" max="7425" width="47.7109375" style="155" customWidth="1"/>
    <col min="7426" max="7426" width="5.42578125" style="155" customWidth="1"/>
    <col min="7427" max="7427" width="6.7109375" style="155" customWidth="1"/>
    <col min="7428" max="7428" width="6.42578125" style="155" customWidth="1"/>
    <col min="7429" max="7429" width="13.7109375" style="155" customWidth="1"/>
    <col min="7430" max="7430" width="6" style="155" customWidth="1"/>
    <col min="7431" max="7431" width="13.5703125" style="155" customWidth="1"/>
    <col min="7432" max="7678" width="8.85546875" style="155" customWidth="1"/>
    <col min="7679" max="7679" width="47.7109375" style="155" customWidth="1"/>
    <col min="7680" max="7680" width="5.42578125" style="155"/>
    <col min="7681" max="7681" width="47.7109375" style="155" customWidth="1"/>
    <col min="7682" max="7682" width="5.42578125" style="155" customWidth="1"/>
    <col min="7683" max="7683" width="6.7109375" style="155" customWidth="1"/>
    <col min="7684" max="7684" width="6.42578125" style="155" customWidth="1"/>
    <col min="7685" max="7685" width="13.7109375" style="155" customWidth="1"/>
    <col min="7686" max="7686" width="6" style="155" customWidth="1"/>
    <col min="7687" max="7687" width="13.5703125" style="155" customWidth="1"/>
    <col min="7688" max="7934" width="8.85546875" style="155" customWidth="1"/>
    <col min="7935" max="7935" width="47.7109375" style="155" customWidth="1"/>
    <col min="7936" max="7936" width="5.42578125" style="155"/>
    <col min="7937" max="7937" width="47.7109375" style="155" customWidth="1"/>
    <col min="7938" max="7938" width="5.42578125" style="155" customWidth="1"/>
    <col min="7939" max="7939" width="6.7109375" style="155" customWidth="1"/>
    <col min="7940" max="7940" width="6.42578125" style="155" customWidth="1"/>
    <col min="7941" max="7941" width="13.7109375" style="155" customWidth="1"/>
    <col min="7942" max="7942" width="6" style="155" customWidth="1"/>
    <col min="7943" max="7943" width="13.5703125" style="155" customWidth="1"/>
    <col min="7944" max="8190" width="8.85546875" style="155" customWidth="1"/>
    <col min="8191" max="8191" width="47.7109375" style="155" customWidth="1"/>
    <col min="8192" max="8192" width="5.42578125" style="155"/>
    <col min="8193" max="8193" width="47.7109375" style="155" customWidth="1"/>
    <col min="8194" max="8194" width="5.42578125" style="155" customWidth="1"/>
    <col min="8195" max="8195" width="6.7109375" style="155" customWidth="1"/>
    <col min="8196" max="8196" width="6.42578125" style="155" customWidth="1"/>
    <col min="8197" max="8197" width="13.7109375" style="155" customWidth="1"/>
    <col min="8198" max="8198" width="6" style="155" customWidth="1"/>
    <col min="8199" max="8199" width="13.5703125" style="155" customWidth="1"/>
    <col min="8200" max="8446" width="8.85546875" style="155" customWidth="1"/>
    <col min="8447" max="8447" width="47.7109375" style="155" customWidth="1"/>
    <col min="8448" max="8448" width="5.42578125" style="155"/>
    <col min="8449" max="8449" width="47.7109375" style="155" customWidth="1"/>
    <col min="8450" max="8450" width="5.42578125" style="155" customWidth="1"/>
    <col min="8451" max="8451" width="6.7109375" style="155" customWidth="1"/>
    <col min="8452" max="8452" width="6.42578125" style="155" customWidth="1"/>
    <col min="8453" max="8453" width="13.7109375" style="155" customWidth="1"/>
    <col min="8454" max="8454" width="6" style="155" customWidth="1"/>
    <col min="8455" max="8455" width="13.5703125" style="155" customWidth="1"/>
    <col min="8456" max="8702" width="8.85546875" style="155" customWidth="1"/>
    <col min="8703" max="8703" width="47.7109375" style="155" customWidth="1"/>
    <col min="8704" max="8704" width="5.42578125" style="155"/>
    <col min="8705" max="8705" width="47.7109375" style="155" customWidth="1"/>
    <col min="8706" max="8706" width="5.42578125" style="155" customWidth="1"/>
    <col min="8707" max="8707" width="6.7109375" style="155" customWidth="1"/>
    <col min="8708" max="8708" width="6.42578125" style="155" customWidth="1"/>
    <col min="8709" max="8709" width="13.7109375" style="155" customWidth="1"/>
    <col min="8710" max="8710" width="6" style="155" customWidth="1"/>
    <col min="8711" max="8711" width="13.5703125" style="155" customWidth="1"/>
    <col min="8712" max="8958" width="8.85546875" style="155" customWidth="1"/>
    <col min="8959" max="8959" width="47.7109375" style="155" customWidth="1"/>
    <col min="8960" max="8960" width="5.42578125" style="155"/>
    <col min="8961" max="8961" width="47.7109375" style="155" customWidth="1"/>
    <col min="8962" max="8962" width="5.42578125" style="155" customWidth="1"/>
    <col min="8963" max="8963" width="6.7109375" style="155" customWidth="1"/>
    <col min="8964" max="8964" width="6.42578125" style="155" customWidth="1"/>
    <col min="8965" max="8965" width="13.7109375" style="155" customWidth="1"/>
    <col min="8966" max="8966" width="6" style="155" customWidth="1"/>
    <col min="8967" max="8967" width="13.5703125" style="155" customWidth="1"/>
    <col min="8968" max="9214" width="8.85546875" style="155" customWidth="1"/>
    <col min="9215" max="9215" width="47.7109375" style="155" customWidth="1"/>
    <col min="9216" max="9216" width="5.42578125" style="155"/>
    <col min="9217" max="9217" width="47.7109375" style="155" customWidth="1"/>
    <col min="9218" max="9218" width="5.42578125" style="155" customWidth="1"/>
    <col min="9219" max="9219" width="6.7109375" style="155" customWidth="1"/>
    <col min="9220" max="9220" width="6.42578125" style="155" customWidth="1"/>
    <col min="9221" max="9221" width="13.7109375" style="155" customWidth="1"/>
    <col min="9222" max="9222" width="6" style="155" customWidth="1"/>
    <col min="9223" max="9223" width="13.5703125" style="155" customWidth="1"/>
    <col min="9224" max="9470" width="8.85546875" style="155" customWidth="1"/>
    <col min="9471" max="9471" width="47.7109375" style="155" customWidth="1"/>
    <col min="9472" max="9472" width="5.42578125" style="155"/>
    <col min="9473" max="9473" width="47.7109375" style="155" customWidth="1"/>
    <col min="9474" max="9474" width="5.42578125" style="155" customWidth="1"/>
    <col min="9475" max="9475" width="6.7109375" style="155" customWidth="1"/>
    <col min="9476" max="9476" width="6.42578125" style="155" customWidth="1"/>
    <col min="9477" max="9477" width="13.7109375" style="155" customWidth="1"/>
    <col min="9478" max="9478" width="6" style="155" customWidth="1"/>
    <col min="9479" max="9479" width="13.5703125" style="155" customWidth="1"/>
    <col min="9480" max="9726" width="8.85546875" style="155" customWidth="1"/>
    <col min="9727" max="9727" width="47.7109375" style="155" customWidth="1"/>
    <col min="9728" max="9728" width="5.42578125" style="155"/>
    <col min="9729" max="9729" width="47.7109375" style="155" customWidth="1"/>
    <col min="9730" max="9730" width="5.42578125" style="155" customWidth="1"/>
    <col min="9731" max="9731" width="6.7109375" style="155" customWidth="1"/>
    <col min="9732" max="9732" width="6.42578125" style="155" customWidth="1"/>
    <col min="9733" max="9733" width="13.7109375" style="155" customWidth="1"/>
    <col min="9734" max="9734" width="6" style="155" customWidth="1"/>
    <col min="9735" max="9735" width="13.5703125" style="155" customWidth="1"/>
    <col min="9736" max="9982" width="8.85546875" style="155" customWidth="1"/>
    <col min="9983" max="9983" width="47.7109375" style="155" customWidth="1"/>
    <col min="9984" max="9984" width="5.42578125" style="155"/>
    <col min="9985" max="9985" width="47.7109375" style="155" customWidth="1"/>
    <col min="9986" max="9986" width="5.42578125" style="155" customWidth="1"/>
    <col min="9987" max="9987" width="6.7109375" style="155" customWidth="1"/>
    <col min="9988" max="9988" width="6.42578125" style="155" customWidth="1"/>
    <col min="9989" max="9989" width="13.7109375" style="155" customWidth="1"/>
    <col min="9990" max="9990" width="6" style="155" customWidth="1"/>
    <col min="9991" max="9991" width="13.5703125" style="155" customWidth="1"/>
    <col min="9992" max="10238" width="8.85546875" style="155" customWidth="1"/>
    <col min="10239" max="10239" width="47.7109375" style="155" customWidth="1"/>
    <col min="10240" max="10240" width="5.42578125" style="155"/>
    <col min="10241" max="10241" width="47.7109375" style="155" customWidth="1"/>
    <col min="10242" max="10242" width="5.42578125" style="155" customWidth="1"/>
    <col min="10243" max="10243" width="6.7109375" style="155" customWidth="1"/>
    <col min="10244" max="10244" width="6.42578125" style="155" customWidth="1"/>
    <col min="10245" max="10245" width="13.7109375" style="155" customWidth="1"/>
    <col min="10246" max="10246" width="6" style="155" customWidth="1"/>
    <col min="10247" max="10247" width="13.5703125" style="155" customWidth="1"/>
    <col min="10248" max="10494" width="8.85546875" style="155" customWidth="1"/>
    <col min="10495" max="10495" width="47.7109375" style="155" customWidth="1"/>
    <col min="10496" max="10496" width="5.42578125" style="155"/>
    <col min="10497" max="10497" width="47.7109375" style="155" customWidth="1"/>
    <col min="10498" max="10498" width="5.42578125" style="155" customWidth="1"/>
    <col min="10499" max="10499" width="6.7109375" style="155" customWidth="1"/>
    <col min="10500" max="10500" width="6.42578125" style="155" customWidth="1"/>
    <col min="10501" max="10501" width="13.7109375" style="155" customWidth="1"/>
    <col min="10502" max="10502" width="6" style="155" customWidth="1"/>
    <col min="10503" max="10503" width="13.5703125" style="155" customWidth="1"/>
    <col min="10504" max="10750" width="8.85546875" style="155" customWidth="1"/>
    <col min="10751" max="10751" width="47.7109375" style="155" customWidth="1"/>
    <col min="10752" max="10752" width="5.42578125" style="155"/>
    <col min="10753" max="10753" width="47.7109375" style="155" customWidth="1"/>
    <col min="10754" max="10754" width="5.42578125" style="155" customWidth="1"/>
    <col min="10755" max="10755" width="6.7109375" style="155" customWidth="1"/>
    <col min="10756" max="10756" width="6.42578125" style="155" customWidth="1"/>
    <col min="10757" max="10757" width="13.7109375" style="155" customWidth="1"/>
    <col min="10758" max="10758" width="6" style="155" customWidth="1"/>
    <col min="10759" max="10759" width="13.5703125" style="155" customWidth="1"/>
    <col min="10760" max="11006" width="8.85546875" style="155" customWidth="1"/>
    <col min="11007" max="11007" width="47.7109375" style="155" customWidth="1"/>
    <col min="11008" max="11008" width="5.42578125" style="155"/>
    <col min="11009" max="11009" width="47.7109375" style="155" customWidth="1"/>
    <col min="11010" max="11010" width="5.42578125" style="155" customWidth="1"/>
    <col min="11011" max="11011" width="6.7109375" style="155" customWidth="1"/>
    <col min="11012" max="11012" width="6.42578125" style="155" customWidth="1"/>
    <col min="11013" max="11013" width="13.7109375" style="155" customWidth="1"/>
    <col min="11014" max="11014" width="6" style="155" customWidth="1"/>
    <col min="11015" max="11015" width="13.5703125" style="155" customWidth="1"/>
    <col min="11016" max="11262" width="8.85546875" style="155" customWidth="1"/>
    <col min="11263" max="11263" width="47.7109375" style="155" customWidth="1"/>
    <col min="11264" max="11264" width="5.42578125" style="155"/>
    <col min="11265" max="11265" width="47.7109375" style="155" customWidth="1"/>
    <col min="11266" max="11266" width="5.42578125" style="155" customWidth="1"/>
    <col min="11267" max="11267" width="6.7109375" style="155" customWidth="1"/>
    <col min="11268" max="11268" width="6.42578125" style="155" customWidth="1"/>
    <col min="11269" max="11269" width="13.7109375" style="155" customWidth="1"/>
    <col min="11270" max="11270" width="6" style="155" customWidth="1"/>
    <col min="11271" max="11271" width="13.5703125" style="155" customWidth="1"/>
    <col min="11272" max="11518" width="8.85546875" style="155" customWidth="1"/>
    <col min="11519" max="11519" width="47.7109375" style="155" customWidth="1"/>
    <col min="11520" max="11520" width="5.42578125" style="155"/>
    <col min="11521" max="11521" width="47.7109375" style="155" customWidth="1"/>
    <col min="11522" max="11522" width="5.42578125" style="155" customWidth="1"/>
    <col min="11523" max="11523" width="6.7109375" style="155" customWidth="1"/>
    <col min="11524" max="11524" width="6.42578125" style="155" customWidth="1"/>
    <col min="11525" max="11525" width="13.7109375" style="155" customWidth="1"/>
    <col min="11526" max="11526" width="6" style="155" customWidth="1"/>
    <col min="11527" max="11527" width="13.5703125" style="155" customWidth="1"/>
    <col min="11528" max="11774" width="8.85546875" style="155" customWidth="1"/>
    <col min="11775" max="11775" width="47.7109375" style="155" customWidth="1"/>
    <col min="11776" max="11776" width="5.42578125" style="155"/>
    <col min="11777" max="11777" width="47.7109375" style="155" customWidth="1"/>
    <col min="11778" max="11778" width="5.42578125" style="155" customWidth="1"/>
    <col min="11779" max="11779" width="6.7109375" style="155" customWidth="1"/>
    <col min="11780" max="11780" width="6.42578125" style="155" customWidth="1"/>
    <col min="11781" max="11781" width="13.7109375" style="155" customWidth="1"/>
    <col min="11782" max="11782" width="6" style="155" customWidth="1"/>
    <col min="11783" max="11783" width="13.5703125" style="155" customWidth="1"/>
    <col min="11784" max="12030" width="8.85546875" style="155" customWidth="1"/>
    <col min="12031" max="12031" width="47.7109375" style="155" customWidth="1"/>
    <col min="12032" max="12032" width="5.42578125" style="155"/>
    <col min="12033" max="12033" width="47.7109375" style="155" customWidth="1"/>
    <col min="12034" max="12034" width="5.42578125" style="155" customWidth="1"/>
    <col min="12035" max="12035" width="6.7109375" style="155" customWidth="1"/>
    <col min="12036" max="12036" width="6.42578125" style="155" customWidth="1"/>
    <col min="12037" max="12037" width="13.7109375" style="155" customWidth="1"/>
    <col min="12038" max="12038" width="6" style="155" customWidth="1"/>
    <col min="12039" max="12039" width="13.5703125" style="155" customWidth="1"/>
    <col min="12040" max="12286" width="8.85546875" style="155" customWidth="1"/>
    <col min="12287" max="12287" width="47.7109375" style="155" customWidth="1"/>
    <col min="12288" max="12288" width="5.42578125" style="155"/>
    <col min="12289" max="12289" width="47.7109375" style="155" customWidth="1"/>
    <col min="12290" max="12290" width="5.42578125" style="155" customWidth="1"/>
    <col min="12291" max="12291" width="6.7109375" style="155" customWidth="1"/>
    <col min="12292" max="12292" width="6.42578125" style="155" customWidth="1"/>
    <col min="12293" max="12293" width="13.7109375" style="155" customWidth="1"/>
    <col min="12294" max="12294" width="6" style="155" customWidth="1"/>
    <col min="12295" max="12295" width="13.5703125" style="155" customWidth="1"/>
    <col min="12296" max="12542" width="8.85546875" style="155" customWidth="1"/>
    <col min="12543" max="12543" width="47.7109375" style="155" customWidth="1"/>
    <col min="12544" max="12544" width="5.42578125" style="155"/>
    <col min="12545" max="12545" width="47.7109375" style="155" customWidth="1"/>
    <col min="12546" max="12546" width="5.42578125" style="155" customWidth="1"/>
    <col min="12547" max="12547" width="6.7109375" style="155" customWidth="1"/>
    <col min="12548" max="12548" width="6.42578125" style="155" customWidth="1"/>
    <col min="12549" max="12549" width="13.7109375" style="155" customWidth="1"/>
    <col min="12550" max="12550" width="6" style="155" customWidth="1"/>
    <col min="12551" max="12551" width="13.5703125" style="155" customWidth="1"/>
    <col min="12552" max="12798" width="8.85546875" style="155" customWidth="1"/>
    <col min="12799" max="12799" width="47.7109375" style="155" customWidth="1"/>
    <col min="12800" max="12800" width="5.42578125" style="155"/>
    <col min="12801" max="12801" width="47.7109375" style="155" customWidth="1"/>
    <col min="12802" max="12802" width="5.42578125" style="155" customWidth="1"/>
    <col min="12803" max="12803" width="6.7109375" style="155" customWidth="1"/>
    <col min="12804" max="12804" width="6.42578125" style="155" customWidth="1"/>
    <col min="12805" max="12805" width="13.7109375" style="155" customWidth="1"/>
    <col min="12806" max="12806" width="6" style="155" customWidth="1"/>
    <col min="12807" max="12807" width="13.5703125" style="155" customWidth="1"/>
    <col min="12808" max="13054" width="8.85546875" style="155" customWidth="1"/>
    <col min="13055" max="13055" width="47.7109375" style="155" customWidth="1"/>
    <col min="13056" max="13056" width="5.42578125" style="155"/>
    <col min="13057" max="13057" width="47.7109375" style="155" customWidth="1"/>
    <col min="13058" max="13058" width="5.42578125" style="155" customWidth="1"/>
    <col min="13059" max="13059" width="6.7109375" style="155" customWidth="1"/>
    <col min="13060" max="13060" width="6.42578125" style="155" customWidth="1"/>
    <col min="13061" max="13061" width="13.7109375" style="155" customWidth="1"/>
    <col min="13062" max="13062" width="6" style="155" customWidth="1"/>
    <col min="13063" max="13063" width="13.5703125" style="155" customWidth="1"/>
    <col min="13064" max="13310" width="8.85546875" style="155" customWidth="1"/>
    <col min="13311" max="13311" width="47.7109375" style="155" customWidth="1"/>
    <col min="13312" max="13312" width="5.42578125" style="155"/>
    <col min="13313" max="13313" width="47.7109375" style="155" customWidth="1"/>
    <col min="13314" max="13314" width="5.42578125" style="155" customWidth="1"/>
    <col min="13315" max="13315" width="6.7109375" style="155" customWidth="1"/>
    <col min="13316" max="13316" width="6.42578125" style="155" customWidth="1"/>
    <col min="13317" max="13317" width="13.7109375" style="155" customWidth="1"/>
    <col min="13318" max="13318" width="6" style="155" customWidth="1"/>
    <col min="13319" max="13319" width="13.5703125" style="155" customWidth="1"/>
    <col min="13320" max="13566" width="8.85546875" style="155" customWidth="1"/>
    <col min="13567" max="13567" width="47.7109375" style="155" customWidth="1"/>
    <col min="13568" max="13568" width="5.42578125" style="155"/>
    <col min="13569" max="13569" width="47.7109375" style="155" customWidth="1"/>
    <col min="13570" max="13570" width="5.42578125" style="155" customWidth="1"/>
    <col min="13571" max="13571" width="6.7109375" style="155" customWidth="1"/>
    <col min="13572" max="13572" width="6.42578125" style="155" customWidth="1"/>
    <col min="13573" max="13573" width="13.7109375" style="155" customWidth="1"/>
    <col min="13574" max="13574" width="6" style="155" customWidth="1"/>
    <col min="13575" max="13575" width="13.5703125" style="155" customWidth="1"/>
    <col min="13576" max="13822" width="8.85546875" style="155" customWidth="1"/>
    <col min="13823" max="13823" width="47.7109375" style="155" customWidth="1"/>
    <col min="13824" max="13824" width="5.42578125" style="155"/>
    <col min="13825" max="13825" width="47.7109375" style="155" customWidth="1"/>
    <col min="13826" max="13826" width="5.42578125" style="155" customWidth="1"/>
    <col min="13827" max="13827" width="6.7109375" style="155" customWidth="1"/>
    <col min="13828" max="13828" width="6.42578125" style="155" customWidth="1"/>
    <col min="13829" max="13829" width="13.7109375" style="155" customWidth="1"/>
    <col min="13830" max="13830" width="6" style="155" customWidth="1"/>
    <col min="13831" max="13831" width="13.5703125" style="155" customWidth="1"/>
    <col min="13832" max="14078" width="8.85546875" style="155" customWidth="1"/>
    <col min="14079" max="14079" width="47.7109375" style="155" customWidth="1"/>
    <col min="14080" max="14080" width="5.42578125" style="155"/>
    <col min="14081" max="14081" width="47.7109375" style="155" customWidth="1"/>
    <col min="14082" max="14082" width="5.42578125" style="155" customWidth="1"/>
    <col min="14083" max="14083" width="6.7109375" style="155" customWidth="1"/>
    <col min="14084" max="14084" width="6.42578125" style="155" customWidth="1"/>
    <col min="14085" max="14085" width="13.7109375" style="155" customWidth="1"/>
    <col min="14086" max="14086" width="6" style="155" customWidth="1"/>
    <col min="14087" max="14087" width="13.5703125" style="155" customWidth="1"/>
    <col min="14088" max="14334" width="8.85546875" style="155" customWidth="1"/>
    <col min="14335" max="14335" width="47.7109375" style="155" customWidth="1"/>
    <col min="14336" max="14336" width="5.42578125" style="155"/>
    <col min="14337" max="14337" width="47.7109375" style="155" customWidth="1"/>
    <col min="14338" max="14338" width="5.42578125" style="155" customWidth="1"/>
    <col min="14339" max="14339" width="6.7109375" style="155" customWidth="1"/>
    <col min="14340" max="14340" width="6.42578125" style="155" customWidth="1"/>
    <col min="14341" max="14341" width="13.7109375" style="155" customWidth="1"/>
    <col min="14342" max="14342" width="6" style="155" customWidth="1"/>
    <col min="14343" max="14343" width="13.5703125" style="155" customWidth="1"/>
    <col min="14344" max="14590" width="8.85546875" style="155" customWidth="1"/>
    <col min="14591" max="14591" width="47.7109375" style="155" customWidth="1"/>
    <col min="14592" max="14592" width="5.42578125" style="155"/>
    <col min="14593" max="14593" width="47.7109375" style="155" customWidth="1"/>
    <col min="14594" max="14594" width="5.42578125" style="155" customWidth="1"/>
    <col min="14595" max="14595" width="6.7109375" style="155" customWidth="1"/>
    <col min="14596" max="14596" width="6.42578125" style="155" customWidth="1"/>
    <col min="14597" max="14597" width="13.7109375" style="155" customWidth="1"/>
    <col min="14598" max="14598" width="6" style="155" customWidth="1"/>
    <col min="14599" max="14599" width="13.5703125" style="155" customWidth="1"/>
    <col min="14600" max="14846" width="8.85546875" style="155" customWidth="1"/>
    <col min="14847" max="14847" width="47.7109375" style="155" customWidth="1"/>
    <col min="14848" max="14848" width="5.42578125" style="155"/>
    <col min="14849" max="14849" width="47.7109375" style="155" customWidth="1"/>
    <col min="14850" max="14850" width="5.42578125" style="155" customWidth="1"/>
    <col min="14851" max="14851" width="6.7109375" style="155" customWidth="1"/>
    <col min="14852" max="14852" width="6.42578125" style="155" customWidth="1"/>
    <col min="14853" max="14853" width="13.7109375" style="155" customWidth="1"/>
    <col min="14854" max="14854" width="6" style="155" customWidth="1"/>
    <col min="14855" max="14855" width="13.5703125" style="155" customWidth="1"/>
    <col min="14856" max="15102" width="8.85546875" style="155" customWidth="1"/>
    <col min="15103" max="15103" width="47.7109375" style="155" customWidth="1"/>
    <col min="15104" max="15104" width="5.42578125" style="155"/>
    <col min="15105" max="15105" width="47.7109375" style="155" customWidth="1"/>
    <col min="15106" max="15106" width="5.42578125" style="155" customWidth="1"/>
    <col min="15107" max="15107" width="6.7109375" style="155" customWidth="1"/>
    <col min="15108" max="15108" width="6.42578125" style="155" customWidth="1"/>
    <col min="15109" max="15109" width="13.7109375" style="155" customWidth="1"/>
    <col min="15110" max="15110" width="6" style="155" customWidth="1"/>
    <col min="15111" max="15111" width="13.5703125" style="155" customWidth="1"/>
    <col min="15112" max="15358" width="8.85546875" style="155" customWidth="1"/>
    <col min="15359" max="15359" width="47.7109375" style="155" customWidth="1"/>
    <col min="15360" max="15360" width="5.42578125" style="155"/>
    <col min="15361" max="15361" width="47.7109375" style="155" customWidth="1"/>
    <col min="15362" max="15362" width="5.42578125" style="155" customWidth="1"/>
    <col min="15363" max="15363" width="6.7109375" style="155" customWidth="1"/>
    <col min="15364" max="15364" width="6.42578125" style="155" customWidth="1"/>
    <col min="15365" max="15365" width="13.7109375" style="155" customWidth="1"/>
    <col min="15366" max="15366" width="6" style="155" customWidth="1"/>
    <col min="15367" max="15367" width="13.5703125" style="155" customWidth="1"/>
    <col min="15368" max="15614" width="8.85546875" style="155" customWidth="1"/>
    <col min="15615" max="15615" width="47.7109375" style="155" customWidth="1"/>
    <col min="15616" max="15616" width="5.42578125" style="155"/>
    <col min="15617" max="15617" width="47.7109375" style="155" customWidth="1"/>
    <col min="15618" max="15618" width="5.42578125" style="155" customWidth="1"/>
    <col min="15619" max="15619" width="6.7109375" style="155" customWidth="1"/>
    <col min="15620" max="15620" width="6.42578125" style="155" customWidth="1"/>
    <col min="15621" max="15621" width="13.7109375" style="155" customWidth="1"/>
    <col min="15622" max="15622" width="6" style="155" customWidth="1"/>
    <col min="15623" max="15623" width="13.5703125" style="155" customWidth="1"/>
    <col min="15624" max="15870" width="8.85546875" style="155" customWidth="1"/>
    <col min="15871" max="15871" width="47.7109375" style="155" customWidth="1"/>
    <col min="15872" max="15872" width="5.42578125" style="155"/>
    <col min="15873" max="15873" width="47.7109375" style="155" customWidth="1"/>
    <col min="15874" max="15874" width="5.42578125" style="155" customWidth="1"/>
    <col min="15875" max="15875" width="6.7109375" style="155" customWidth="1"/>
    <col min="15876" max="15876" width="6.42578125" style="155" customWidth="1"/>
    <col min="15877" max="15877" width="13.7109375" style="155" customWidth="1"/>
    <col min="15878" max="15878" width="6" style="155" customWidth="1"/>
    <col min="15879" max="15879" width="13.5703125" style="155" customWidth="1"/>
    <col min="15880" max="16126" width="8.85546875" style="155" customWidth="1"/>
    <col min="16127" max="16127" width="47.7109375" style="155" customWidth="1"/>
    <col min="16128" max="16128" width="5.42578125" style="155"/>
    <col min="16129" max="16129" width="47.7109375" style="155" customWidth="1"/>
    <col min="16130" max="16130" width="5.42578125" style="155" customWidth="1"/>
    <col min="16131" max="16131" width="6.7109375" style="155" customWidth="1"/>
    <col min="16132" max="16132" width="6.42578125" style="155" customWidth="1"/>
    <col min="16133" max="16133" width="13.7109375" style="155" customWidth="1"/>
    <col min="16134" max="16134" width="6" style="155" customWidth="1"/>
    <col min="16135" max="16135" width="13.5703125" style="155" customWidth="1"/>
    <col min="16136" max="16382" width="8.85546875" style="155" customWidth="1"/>
    <col min="16383" max="16383" width="47.7109375" style="155" customWidth="1"/>
    <col min="16384" max="16384" width="5.42578125" style="155"/>
  </cols>
  <sheetData>
    <row r="1" spans="1:254" ht="15" x14ac:dyDescent="0.25">
      <c r="A1" s="304" t="s">
        <v>535</v>
      </c>
      <c r="B1" s="304"/>
      <c r="C1" s="304"/>
      <c r="D1" s="304"/>
      <c r="E1" s="304"/>
      <c r="F1" s="304"/>
      <c r="G1" s="305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</row>
    <row r="2" spans="1:254" ht="15" x14ac:dyDescent="0.25">
      <c r="A2" s="296" t="s">
        <v>158</v>
      </c>
      <c r="B2" s="296"/>
      <c r="C2" s="296"/>
      <c r="D2" s="296"/>
      <c r="E2" s="296"/>
      <c r="F2" s="296"/>
      <c r="G2" s="30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54" ht="15" x14ac:dyDescent="0.25">
      <c r="A3" s="296" t="s">
        <v>534</v>
      </c>
      <c r="B3" s="296"/>
      <c r="C3" s="296"/>
      <c r="D3" s="296"/>
      <c r="E3" s="296"/>
      <c r="F3" s="296"/>
      <c r="G3" s="30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</row>
    <row r="4" spans="1:254" x14ac:dyDescent="0.2">
      <c r="A4" s="307" t="s">
        <v>439</v>
      </c>
      <c r="B4" s="307"/>
      <c r="C4" s="307"/>
      <c r="D4" s="307"/>
      <c r="E4" s="307"/>
      <c r="F4" s="307"/>
      <c r="G4" s="307"/>
    </row>
    <row r="5" spans="1:254" x14ac:dyDescent="0.2">
      <c r="A5" s="307" t="s">
        <v>440</v>
      </c>
      <c r="B5" s="307"/>
      <c r="C5" s="307"/>
      <c r="D5" s="307"/>
      <c r="E5" s="307"/>
      <c r="F5" s="307"/>
      <c r="G5" s="307"/>
    </row>
    <row r="6" spans="1:254" x14ac:dyDescent="0.2">
      <c r="A6" s="307" t="s">
        <v>441</v>
      </c>
      <c r="B6" s="307"/>
      <c r="C6" s="307"/>
      <c r="D6" s="307"/>
      <c r="E6" s="307"/>
      <c r="F6" s="307"/>
      <c r="G6" s="307"/>
    </row>
    <row r="7" spans="1:254" ht="15.75" customHeight="1" x14ac:dyDescent="0.25">
      <c r="A7" s="308" t="s">
        <v>442</v>
      </c>
      <c r="B7" s="308"/>
      <c r="C7" s="308"/>
      <c r="D7" s="308"/>
      <c r="E7" s="308"/>
      <c r="F7" s="308"/>
      <c r="G7" s="308"/>
    </row>
    <row r="8" spans="1:254" x14ac:dyDescent="0.2">
      <c r="A8" s="309" t="s">
        <v>443</v>
      </c>
      <c r="B8" s="309"/>
      <c r="C8" s="309"/>
      <c r="D8" s="309"/>
      <c r="E8" s="309"/>
      <c r="F8" s="309"/>
      <c r="G8" s="309"/>
    </row>
    <row r="9" spans="1:254" x14ac:dyDescent="0.2">
      <c r="A9" s="156"/>
      <c r="B9" s="157"/>
      <c r="C9" s="157"/>
      <c r="D9" s="157"/>
      <c r="E9" s="157"/>
      <c r="F9" s="157"/>
      <c r="G9" s="158" t="s">
        <v>5</v>
      </c>
    </row>
    <row r="10" spans="1:254" x14ac:dyDescent="0.2">
      <c r="A10" s="310" t="s">
        <v>444</v>
      </c>
      <c r="B10" s="312" t="s">
        <v>445</v>
      </c>
      <c r="C10" s="313"/>
      <c r="D10" s="313"/>
      <c r="E10" s="313"/>
      <c r="F10" s="314"/>
      <c r="G10" s="315" t="s">
        <v>167</v>
      </c>
    </row>
    <row r="11" spans="1:254" x14ac:dyDescent="0.2">
      <c r="A11" s="311"/>
      <c r="B11" s="159" t="s">
        <v>446</v>
      </c>
      <c r="C11" s="160" t="s">
        <v>163</v>
      </c>
      <c r="D11" s="160" t="s">
        <v>447</v>
      </c>
      <c r="E11" s="161" t="s">
        <v>165</v>
      </c>
      <c r="F11" s="161" t="s">
        <v>166</v>
      </c>
      <c r="G11" s="316"/>
    </row>
    <row r="12" spans="1:254" x14ac:dyDescent="0.2">
      <c r="A12" s="159">
        <v>1</v>
      </c>
      <c r="B12" s="159">
        <v>2</v>
      </c>
      <c r="C12" s="160" t="s">
        <v>169</v>
      </c>
      <c r="D12" s="160" t="s">
        <v>170</v>
      </c>
      <c r="E12" s="161">
        <v>5</v>
      </c>
      <c r="F12" s="161">
        <v>6</v>
      </c>
      <c r="G12" s="162">
        <v>7</v>
      </c>
    </row>
    <row r="13" spans="1:254" ht="29.25" x14ac:dyDescent="0.25">
      <c r="A13" s="163" t="s">
        <v>448</v>
      </c>
      <c r="B13" s="164">
        <v>510</v>
      </c>
      <c r="C13" s="165"/>
      <c r="D13" s="165"/>
      <c r="E13" s="166"/>
      <c r="F13" s="166"/>
      <c r="G13" s="167">
        <f>SUM(G14)</f>
        <v>7143.07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</row>
    <row r="14" spans="1:254" ht="15.75" x14ac:dyDescent="0.25">
      <c r="A14" s="169" t="s">
        <v>172</v>
      </c>
      <c r="B14" s="170">
        <v>510</v>
      </c>
      <c r="C14" s="171" t="s">
        <v>173</v>
      </c>
      <c r="D14" s="171"/>
      <c r="E14" s="171"/>
      <c r="F14" s="171"/>
      <c r="G14" s="172">
        <f>SUM(G15+G19)</f>
        <v>7143.07</v>
      </c>
    </row>
    <row r="15" spans="1:254" ht="26.25" x14ac:dyDescent="0.25">
      <c r="A15" s="173" t="s">
        <v>449</v>
      </c>
      <c r="B15" s="174" t="s">
        <v>450</v>
      </c>
      <c r="C15" s="175" t="s">
        <v>173</v>
      </c>
      <c r="D15" s="175" t="s">
        <v>175</v>
      </c>
      <c r="E15" s="175"/>
      <c r="F15" s="175"/>
      <c r="G15" s="176">
        <f>SUM(G18)</f>
        <v>1946.78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</row>
    <row r="16" spans="1:254" s="168" customFormat="1" ht="27" x14ac:dyDescent="0.25">
      <c r="A16" s="178" t="s">
        <v>176</v>
      </c>
      <c r="B16" s="179" t="s">
        <v>450</v>
      </c>
      <c r="C16" s="180" t="s">
        <v>173</v>
      </c>
      <c r="D16" s="180" t="s">
        <v>175</v>
      </c>
      <c r="E16" s="180" t="s">
        <v>177</v>
      </c>
      <c r="F16" s="180"/>
      <c r="G16" s="181">
        <f>SUM(G18)</f>
        <v>1946.78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</row>
    <row r="17" spans="1:254" ht="26.25" x14ac:dyDescent="0.25">
      <c r="A17" s="183" t="s">
        <v>178</v>
      </c>
      <c r="B17" s="184" t="s">
        <v>450</v>
      </c>
      <c r="C17" s="185" t="s">
        <v>173</v>
      </c>
      <c r="D17" s="185" t="s">
        <v>175</v>
      </c>
      <c r="E17" s="185" t="s">
        <v>177</v>
      </c>
      <c r="F17" s="185"/>
      <c r="G17" s="186">
        <f>SUM(G18)</f>
        <v>1946.78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  <c r="IT17" s="187"/>
    </row>
    <row r="18" spans="1:254" s="177" customFormat="1" ht="53.25" customHeight="1" x14ac:dyDescent="0.25">
      <c r="A18" s="188" t="s">
        <v>451</v>
      </c>
      <c r="B18" s="189" t="s">
        <v>450</v>
      </c>
      <c r="C18" s="190" t="s">
        <v>173</v>
      </c>
      <c r="D18" s="190" t="s">
        <v>175</v>
      </c>
      <c r="E18" s="190" t="s">
        <v>177</v>
      </c>
      <c r="F18" s="190" t="s">
        <v>180</v>
      </c>
      <c r="G18" s="191">
        <v>1946.78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</row>
    <row r="19" spans="1:254" s="182" customFormat="1" ht="29.25" x14ac:dyDescent="0.25">
      <c r="A19" s="192" t="s">
        <v>448</v>
      </c>
      <c r="B19" s="174" t="s">
        <v>450</v>
      </c>
      <c r="C19" s="175" t="s">
        <v>173</v>
      </c>
      <c r="D19" s="175" t="s">
        <v>182</v>
      </c>
      <c r="E19" s="175"/>
      <c r="F19" s="175"/>
      <c r="G19" s="176">
        <f>SUM(G20)</f>
        <v>5196.29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</row>
    <row r="20" spans="1:254" s="187" customFormat="1" ht="27" x14ac:dyDescent="0.25">
      <c r="A20" s="178" t="s">
        <v>176</v>
      </c>
      <c r="B20" s="193" t="s">
        <v>450</v>
      </c>
      <c r="C20" s="180" t="s">
        <v>173</v>
      </c>
      <c r="D20" s="180" t="s">
        <v>182</v>
      </c>
      <c r="E20" s="180" t="s">
        <v>183</v>
      </c>
      <c r="F20" s="180"/>
      <c r="G20" s="181">
        <f>SUM(G21)</f>
        <v>5196.29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</row>
    <row r="21" spans="1:254" x14ac:dyDescent="0.2">
      <c r="A21" s="188" t="s">
        <v>184</v>
      </c>
      <c r="B21" s="194" t="s">
        <v>450</v>
      </c>
      <c r="C21" s="190" t="s">
        <v>173</v>
      </c>
      <c r="D21" s="190" t="s">
        <v>182</v>
      </c>
      <c r="E21" s="190" t="s">
        <v>183</v>
      </c>
      <c r="F21" s="190"/>
      <c r="G21" s="191">
        <f>SUM(G22+G23+G24)</f>
        <v>5196.29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</row>
    <row r="22" spans="1:254" s="187" customFormat="1" ht="54" customHeight="1" x14ac:dyDescent="0.2">
      <c r="A22" s="183" t="s">
        <v>451</v>
      </c>
      <c r="B22" s="195" t="s">
        <v>450</v>
      </c>
      <c r="C22" s="185" t="s">
        <v>173</v>
      </c>
      <c r="D22" s="185" t="s">
        <v>182</v>
      </c>
      <c r="E22" s="185" t="s">
        <v>183</v>
      </c>
      <c r="F22" s="185" t="s">
        <v>180</v>
      </c>
      <c r="G22" s="186">
        <v>4490.96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</row>
    <row r="23" spans="1:254" ht="39" x14ac:dyDescent="0.25">
      <c r="A23" s="183" t="s">
        <v>452</v>
      </c>
      <c r="B23" s="195" t="s">
        <v>450</v>
      </c>
      <c r="C23" s="185" t="s">
        <v>173</v>
      </c>
      <c r="D23" s="185" t="s">
        <v>182</v>
      </c>
      <c r="E23" s="185" t="s">
        <v>183</v>
      </c>
      <c r="F23" s="185" t="s">
        <v>186</v>
      </c>
      <c r="G23" s="186">
        <v>705.33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</row>
    <row r="24" spans="1:254" s="142" customFormat="1" ht="15" hidden="1" customHeight="1" x14ac:dyDescent="0.25">
      <c r="A24" s="183" t="s">
        <v>195</v>
      </c>
      <c r="B24" s="195" t="s">
        <v>450</v>
      </c>
      <c r="C24" s="195" t="s">
        <v>173</v>
      </c>
      <c r="D24" s="195" t="s">
        <v>182</v>
      </c>
      <c r="E24" s="185" t="s">
        <v>183</v>
      </c>
      <c r="F24" s="195" t="s">
        <v>196</v>
      </c>
      <c r="G24" s="18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</row>
    <row r="25" spans="1:254" ht="28.5" x14ac:dyDescent="0.2">
      <c r="A25" s="197" t="s">
        <v>453</v>
      </c>
      <c r="B25" s="171" t="s">
        <v>450</v>
      </c>
      <c r="C25" s="190"/>
      <c r="D25" s="190"/>
      <c r="E25" s="190"/>
      <c r="F25" s="190"/>
      <c r="G25" s="172">
        <f>SUM(G26+G91+G118+G189+G195+G253++G276+G292+G302+G308+G83)</f>
        <v>1028810.93</v>
      </c>
    </row>
    <row r="26" spans="1:254" s="196" customFormat="1" ht="15" x14ac:dyDescent="0.25">
      <c r="A26" s="198" t="s">
        <v>172</v>
      </c>
      <c r="B26" s="171" t="s">
        <v>450</v>
      </c>
      <c r="C26" s="199" t="s">
        <v>173</v>
      </c>
      <c r="D26" s="200"/>
      <c r="E26" s="200"/>
      <c r="F26" s="200"/>
      <c r="G26" s="172">
        <f>SUM(G27+G42+G46+G39)</f>
        <v>94907.89</v>
      </c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8"/>
    </row>
    <row r="27" spans="1:254" s="196" customFormat="1" ht="15" x14ac:dyDescent="0.25">
      <c r="A27" s="173" t="s">
        <v>454</v>
      </c>
      <c r="B27" s="174" t="s">
        <v>450</v>
      </c>
      <c r="C27" s="175" t="s">
        <v>173</v>
      </c>
      <c r="D27" s="175" t="s">
        <v>188</v>
      </c>
      <c r="E27" s="175"/>
      <c r="F27" s="175"/>
      <c r="G27" s="201">
        <f>SUM(G28)</f>
        <v>73794.899999999994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</row>
    <row r="28" spans="1:254" ht="27" x14ac:dyDescent="0.25">
      <c r="A28" s="178" t="s">
        <v>176</v>
      </c>
      <c r="B28" s="179" t="s">
        <v>450</v>
      </c>
      <c r="C28" s="180" t="s">
        <v>173</v>
      </c>
      <c r="D28" s="180" t="s">
        <v>188</v>
      </c>
      <c r="E28" s="180"/>
      <c r="F28" s="180"/>
      <c r="G28" s="181">
        <f>SUM(G29+G32+G37)</f>
        <v>73794.899999999994</v>
      </c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</row>
    <row r="29" spans="1:254" s="168" customFormat="1" ht="15" x14ac:dyDescent="0.25">
      <c r="A29" s="183" t="s">
        <v>184</v>
      </c>
      <c r="B29" s="195" t="s">
        <v>450</v>
      </c>
      <c r="C29" s="185" t="s">
        <v>173</v>
      </c>
      <c r="D29" s="185" t="s">
        <v>188</v>
      </c>
      <c r="E29" s="185"/>
      <c r="F29" s="185"/>
      <c r="G29" s="186">
        <f>SUM(G30+G31)</f>
        <v>7069.99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</row>
    <row r="30" spans="1:254" s="142" customFormat="1" ht="49.5" customHeight="1" x14ac:dyDescent="0.2">
      <c r="A30" s="183" t="s">
        <v>451</v>
      </c>
      <c r="B30" s="189" t="s">
        <v>450</v>
      </c>
      <c r="C30" s="185" t="s">
        <v>173</v>
      </c>
      <c r="D30" s="185" t="s">
        <v>188</v>
      </c>
      <c r="E30" s="185" t="s">
        <v>455</v>
      </c>
      <c r="F30" s="185" t="s">
        <v>180</v>
      </c>
      <c r="G30" s="186">
        <v>7069.99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</row>
    <row r="31" spans="1:254" s="202" customFormat="1" ht="15" hidden="1" customHeight="1" x14ac:dyDescent="0.25">
      <c r="A31" s="188" t="s">
        <v>193</v>
      </c>
      <c r="B31" s="189" t="s">
        <v>450</v>
      </c>
      <c r="C31" s="185" t="s">
        <v>173</v>
      </c>
      <c r="D31" s="185" t="s">
        <v>188</v>
      </c>
      <c r="E31" s="185" t="s">
        <v>456</v>
      </c>
      <c r="F31" s="185" t="s">
        <v>194</v>
      </c>
      <c r="G31" s="186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</row>
    <row r="32" spans="1:254" x14ac:dyDescent="0.2">
      <c r="A32" s="183" t="s">
        <v>184</v>
      </c>
      <c r="B32" s="195" t="s">
        <v>450</v>
      </c>
      <c r="C32" s="185" t="s">
        <v>173</v>
      </c>
      <c r="D32" s="185" t="s">
        <v>188</v>
      </c>
      <c r="E32" s="185"/>
      <c r="F32" s="185"/>
      <c r="G32" s="186">
        <f>SUM(G33+G34+G36+G35)</f>
        <v>64328.54</v>
      </c>
    </row>
    <row r="33" spans="1:254" ht="49.5" customHeight="1" x14ac:dyDescent="0.2">
      <c r="A33" s="183" t="s">
        <v>451</v>
      </c>
      <c r="B33" s="189" t="s">
        <v>450</v>
      </c>
      <c r="C33" s="185" t="s">
        <v>173</v>
      </c>
      <c r="D33" s="185" t="s">
        <v>188</v>
      </c>
      <c r="E33" s="185" t="s">
        <v>183</v>
      </c>
      <c r="F33" s="185" t="s">
        <v>180</v>
      </c>
      <c r="G33" s="186">
        <v>55989.58</v>
      </c>
    </row>
    <row r="34" spans="1:254" ht="38.25" x14ac:dyDescent="0.2">
      <c r="A34" s="183" t="s">
        <v>452</v>
      </c>
      <c r="B34" s="195" t="s">
        <v>450</v>
      </c>
      <c r="C34" s="185" t="s">
        <v>173</v>
      </c>
      <c r="D34" s="185" t="s">
        <v>188</v>
      </c>
      <c r="E34" s="185" t="s">
        <v>183</v>
      </c>
      <c r="F34" s="185" t="s">
        <v>186</v>
      </c>
      <c r="G34" s="186">
        <v>8182.96</v>
      </c>
    </row>
    <row r="35" spans="1:254" ht="38.25" x14ac:dyDescent="0.2">
      <c r="A35" s="183" t="s">
        <v>193</v>
      </c>
      <c r="B35" s="195" t="s">
        <v>450</v>
      </c>
      <c r="C35" s="185" t="s">
        <v>173</v>
      </c>
      <c r="D35" s="185" t="s">
        <v>188</v>
      </c>
      <c r="E35" s="185" t="s">
        <v>183</v>
      </c>
      <c r="F35" s="185" t="s">
        <v>194</v>
      </c>
      <c r="G35" s="186">
        <v>96</v>
      </c>
    </row>
    <row r="36" spans="1:254" ht="15" x14ac:dyDescent="0.25">
      <c r="A36" s="183" t="s">
        <v>195</v>
      </c>
      <c r="B36" s="195" t="s">
        <v>450</v>
      </c>
      <c r="C36" s="195" t="s">
        <v>173</v>
      </c>
      <c r="D36" s="195" t="s">
        <v>188</v>
      </c>
      <c r="E36" s="185" t="s">
        <v>183</v>
      </c>
      <c r="F36" s="195" t="s">
        <v>196</v>
      </c>
      <c r="G36" s="186">
        <v>60</v>
      </c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3"/>
      <c r="GD36" s="203"/>
      <c r="GE36" s="203"/>
      <c r="GF36" s="203"/>
      <c r="GG36" s="203"/>
      <c r="GH36" s="203"/>
      <c r="GI36" s="203"/>
      <c r="GJ36" s="203"/>
      <c r="GK36" s="203"/>
      <c r="GL36" s="203"/>
      <c r="GM36" s="203"/>
      <c r="GN36" s="203"/>
      <c r="GO36" s="203"/>
      <c r="GP36" s="203"/>
      <c r="GQ36" s="203"/>
      <c r="GR36" s="203"/>
      <c r="GS36" s="203"/>
      <c r="GT36" s="203"/>
      <c r="GU36" s="203"/>
      <c r="GV36" s="203"/>
      <c r="GW36" s="203"/>
      <c r="GX36" s="203"/>
      <c r="GY36" s="203"/>
      <c r="GZ36" s="203"/>
      <c r="HA36" s="203"/>
      <c r="HB36" s="203"/>
      <c r="HC36" s="203"/>
      <c r="HD36" s="203"/>
      <c r="HE36" s="203"/>
      <c r="HF36" s="203"/>
      <c r="HG36" s="203"/>
      <c r="HH36" s="203"/>
      <c r="HI36" s="203"/>
      <c r="HJ36" s="203"/>
      <c r="HK36" s="203"/>
      <c r="HL36" s="203"/>
      <c r="HM36" s="203"/>
      <c r="HN36" s="203"/>
      <c r="HO36" s="203"/>
      <c r="HP36" s="203"/>
      <c r="HQ36" s="203"/>
      <c r="HR36" s="203"/>
      <c r="HS36" s="203"/>
      <c r="HT36" s="203"/>
      <c r="HU36" s="203"/>
      <c r="HV36" s="203"/>
      <c r="HW36" s="203"/>
      <c r="HX36" s="203"/>
      <c r="HY36" s="203"/>
      <c r="HZ36" s="203"/>
      <c r="IA36" s="203"/>
      <c r="IB36" s="203"/>
      <c r="IC36" s="203"/>
      <c r="ID36" s="203"/>
      <c r="IE36" s="203"/>
      <c r="IF36" s="203"/>
      <c r="IG36" s="203"/>
      <c r="IH36" s="203"/>
      <c r="II36" s="203"/>
      <c r="IJ36" s="203"/>
      <c r="IK36" s="203"/>
      <c r="IL36" s="203"/>
      <c r="IM36" s="203"/>
      <c r="IN36" s="203"/>
      <c r="IO36" s="203"/>
      <c r="IP36" s="203"/>
      <c r="IQ36" s="203"/>
      <c r="IR36" s="203"/>
      <c r="IS36" s="203"/>
      <c r="IT36" s="203"/>
    </row>
    <row r="37" spans="1:254" ht="40.5" x14ac:dyDescent="0.25">
      <c r="A37" s="178" t="s">
        <v>189</v>
      </c>
      <c r="B37" s="193" t="s">
        <v>450</v>
      </c>
      <c r="C37" s="193" t="s">
        <v>173</v>
      </c>
      <c r="D37" s="193" t="s">
        <v>188</v>
      </c>
      <c r="E37" s="193" t="s">
        <v>190</v>
      </c>
      <c r="F37" s="193"/>
      <c r="G37" s="181">
        <f>SUM(G38)</f>
        <v>2396.37</v>
      </c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</row>
    <row r="38" spans="1:254" ht="53.25" customHeight="1" x14ac:dyDescent="0.2">
      <c r="A38" s="183" t="s">
        <v>451</v>
      </c>
      <c r="B38" s="189" t="s">
        <v>450</v>
      </c>
      <c r="C38" s="190" t="s">
        <v>173</v>
      </c>
      <c r="D38" s="190" t="s">
        <v>188</v>
      </c>
      <c r="E38" s="205" t="s">
        <v>190</v>
      </c>
      <c r="F38" s="190" t="s">
        <v>180</v>
      </c>
      <c r="G38" s="186">
        <v>2396.37</v>
      </c>
    </row>
    <row r="39" spans="1:254" s="203" customFormat="1" ht="15" x14ac:dyDescent="0.25">
      <c r="A39" s="192" t="s">
        <v>197</v>
      </c>
      <c r="B39" s="171" t="s">
        <v>450</v>
      </c>
      <c r="C39" s="199" t="s">
        <v>173</v>
      </c>
      <c r="D39" s="199" t="s">
        <v>198</v>
      </c>
      <c r="E39" s="171"/>
      <c r="F39" s="199"/>
      <c r="G39" s="172">
        <f>SUM(G40)</f>
        <v>16</v>
      </c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  <c r="IJ39" s="206"/>
      <c r="IK39" s="206"/>
      <c r="IL39" s="206"/>
      <c r="IM39" s="206"/>
      <c r="IN39" s="206"/>
      <c r="IO39" s="206"/>
      <c r="IP39" s="206"/>
      <c r="IQ39" s="206"/>
      <c r="IR39" s="206"/>
      <c r="IS39" s="206"/>
      <c r="IT39" s="206"/>
    </row>
    <row r="40" spans="1:254" s="204" customFormat="1" ht="54" customHeight="1" x14ac:dyDescent="0.25">
      <c r="A40" s="178" t="s">
        <v>199</v>
      </c>
      <c r="B40" s="193" t="s">
        <v>450</v>
      </c>
      <c r="C40" s="180" t="s">
        <v>173</v>
      </c>
      <c r="D40" s="180" t="s">
        <v>198</v>
      </c>
      <c r="E40" s="193" t="s">
        <v>200</v>
      </c>
      <c r="F40" s="180"/>
      <c r="G40" s="181">
        <f>SUM(G41)</f>
        <v>16</v>
      </c>
    </row>
    <row r="41" spans="1:254" ht="38.25" x14ac:dyDescent="0.2">
      <c r="A41" s="183" t="s">
        <v>452</v>
      </c>
      <c r="B41" s="189" t="s">
        <v>450</v>
      </c>
      <c r="C41" s="190" t="s">
        <v>173</v>
      </c>
      <c r="D41" s="190" t="s">
        <v>198</v>
      </c>
      <c r="E41" s="205" t="s">
        <v>200</v>
      </c>
      <c r="F41" s="190" t="s">
        <v>186</v>
      </c>
      <c r="G41" s="186">
        <v>16</v>
      </c>
    </row>
    <row r="42" spans="1:254" s="206" customFormat="1" ht="15" x14ac:dyDescent="0.25">
      <c r="A42" s="198" t="s">
        <v>202</v>
      </c>
      <c r="B42" s="207" t="s">
        <v>450</v>
      </c>
      <c r="C42" s="171" t="s">
        <v>173</v>
      </c>
      <c r="D42" s="171" t="s">
        <v>203</v>
      </c>
      <c r="E42" s="171"/>
      <c r="F42" s="171"/>
      <c r="G42" s="172">
        <f>SUM(G43)</f>
        <v>938.47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</row>
    <row r="43" spans="1:254" s="204" customFormat="1" ht="13.5" x14ac:dyDescent="0.25">
      <c r="A43" s="208" t="s">
        <v>202</v>
      </c>
      <c r="B43" s="175" t="s">
        <v>450</v>
      </c>
      <c r="C43" s="193" t="s">
        <v>173</v>
      </c>
      <c r="D43" s="193" t="s">
        <v>203</v>
      </c>
      <c r="E43" s="193" t="s">
        <v>457</v>
      </c>
      <c r="F43" s="193"/>
      <c r="G43" s="181">
        <f>SUM(G44)</f>
        <v>938.47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  <c r="IL43" s="155"/>
      <c r="IM43" s="155"/>
      <c r="IN43" s="155"/>
      <c r="IO43" s="155"/>
      <c r="IP43" s="155"/>
      <c r="IQ43" s="155"/>
      <c r="IR43" s="155"/>
      <c r="IS43" s="155"/>
      <c r="IT43" s="155"/>
    </row>
    <row r="44" spans="1:254" ht="25.5" x14ac:dyDescent="0.2">
      <c r="A44" s="183" t="s">
        <v>205</v>
      </c>
      <c r="B44" s="185" t="s">
        <v>450</v>
      </c>
      <c r="C44" s="195" t="s">
        <v>173</v>
      </c>
      <c r="D44" s="195" t="s">
        <v>203</v>
      </c>
      <c r="E44" s="195" t="s">
        <v>204</v>
      </c>
      <c r="F44" s="195"/>
      <c r="G44" s="186">
        <f>SUM(G45)</f>
        <v>938.47</v>
      </c>
    </row>
    <row r="45" spans="1:254" x14ac:dyDescent="0.2">
      <c r="A45" s="188" t="s">
        <v>195</v>
      </c>
      <c r="B45" s="209" t="s">
        <v>450</v>
      </c>
      <c r="C45" s="205" t="s">
        <v>173</v>
      </c>
      <c r="D45" s="205" t="s">
        <v>203</v>
      </c>
      <c r="E45" s="205" t="s">
        <v>457</v>
      </c>
      <c r="F45" s="205" t="s">
        <v>196</v>
      </c>
      <c r="G45" s="191">
        <v>938.47</v>
      </c>
    </row>
    <row r="46" spans="1:254" ht="14.25" x14ac:dyDescent="0.2">
      <c r="A46" s="198" t="s">
        <v>206</v>
      </c>
      <c r="B46" s="175" t="s">
        <v>450</v>
      </c>
      <c r="C46" s="171" t="s">
        <v>173</v>
      </c>
      <c r="D46" s="171" t="s">
        <v>207</v>
      </c>
      <c r="E46" s="171"/>
      <c r="F46" s="171"/>
      <c r="G46" s="172">
        <f>SUM(G47+G59+G64+G52)</f>
        <v>20158.52</v>
      </c>
    </row>
    <row r="47" spans="1:254" ht="27" x14ac:dyDescent="0.25">
      <c r="A47" s="178" t="s">
        <v>176</v>
      </c>
      <c r="B47" s="179" t="s">
        <v>450</v>
      </c>
      <c r="C47" s="180" t="s">
        <v>173</v>
      </c>
      <c r="D47" s="180" t="s">
        <v>207</v>
      </c>
      <c r="E47" s="180" t="s">
        <v>208</v>
      </c>
      <c r="F47" s="180"/>
      <c r="G47" s="181">
        <f>SUM(G48)</f>
        <v>1696.3</v>
      </c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  <c r="FW47" s="182"/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/>
      <c r="GK47" s="182"/>
      <c r="GL47" s="182"/>
      <c r="GM47" s="182"/>
      <c r="GN47" s="182"/>
      <c r="GO47" s="182"/>
      <c r="GP47" s="182"/>
      <c r="GQ47" s="182"/>
      <c r="GR47" s="182"/>
      <c r="GS47" s="182"/>
      <c r="GT47" s="182"/>
      <c r="GU47" s="182"/>
      <c r="GV47" s="182"/>
      <c r="GW47" s="182"/>
      <c r="GX47" s="182"/>
      <c r="GY47" s="182"/>
      <c r="GZ47" s="182"/>
      <c r="HA47" s="182"/>
      <c r="HB47" s="182"/>
      <c r="HC47" s="182"/>
      <c r="HD47" s="182"/>
      <c r="HE47" s="182"/>
      <c r="HF47" s="182"/>
      <c r="HG47" s="182"/>
      <c r="HH47" s="182"/>
      <c r="HI47" s="182"/>
      <c r="HJ47" s="182"/>
      <c r="HK47" s="182"/>
      <c r="HL47" s="182"/>
      <c r="HM47" s="182"/>
      <c r="HN47" s="182"/>
      <c r="HO47" s="182"/>
      <c r="HP47" s="182"/>
      <c r="HQ47" s="182"/>
      <c r="HR47" s="182"/>
      <c r="HS47" s="182"/>
      <c r="HT47" s="182"/>
      <c r="HU47" s="182"/>
      <c r="HV47" s="182"/>
      <c r="HW47" s="182"/>
      <c r="HX47" s="182"/>
      <c r="HY47" s="182"/>
      <c r="HZ47" s="182"/>
      <c r="IA47" s="182"/>
      <c r="IB47" s="182"/>
      <c r="IC47" s="182"/>
      <c r="ID47" s="182"/>
      <c r="IE47" s="182"/>
      <c r="IF47" s="182"/>
      <c r="IG47" s="182"/>
      <c r="IH47" s="182"/>
      <c r="II47" s="182"/>
      <c r="IJ47" s="182"/>
      <c r="IK47" s="182"/>
      <c r="IL47" s="182"/>
      <c r="IM47" s="182"/>
      <c r="IN47" s="182"/>
      <c r="IO47" s="182"/>
      <c r="IP47" s="182"/>
      <c r="IQ47" s="182"/>
      <c r="IR47" s="182"/>
      <c r="IS47" s="182"/>
      <c r="IT47" s="182"/>
    </row>
    <row r="48" spans="1:254" ht="25.5" x14ac:dyDescent="0.2">
      <c r="A48" s="188" t="s">
        <v>209</v>
      </c>
      <c r="B48" s="189" t="s">
        <v>450</v>
      </c>
      <c r="C48" s="190" t="s">
        <v>210</v>
      </c>
      <c r="D48" s="190" t="s">
        <v>207</v>
      </c>
      <c r="E48" s="190" t="s">
        <v>208</v>
      </c>
      <c r="F48" s="190"/>
      <c r="G48" s="191">
        <f>SUM(G49+G50+G51)</f>
        <v>1696.3</v>
      </c>
    </row>
    <row r="49" spans="1:254" ht="51" customHeight="1" x14ac:dyDescent="0.2">
      <c r="A49" s="183" t="s">
        <v>451</v>
      </c>
      <c r="B49" s="195" t="s">
        <v>450</v>
      </c>
      <c r="C49" s="185" t="s">
        <v>173</v>
      </c>
      <c r="D49" s="185" t="s">
        <v>207</v>
      </c>
      <c r="E49" s="185" t="s">
        <v>208</v>
      </c>
      <c r="F49" s="185" t="s">
        <v>180</v>
      </c>
      <c r="G49" s="186">
        <v>1188.3</v>
      </c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10"/>
      <c r="GR49" s="210"/>
      <c r="GS49" s="210"/>
      <c r="GT49" s="210"/>
      <c r="GU49" s="210"/>
      <c r="GV49" s="210"/>
      <c r="GW49" s="210"/>
      <c r="GX49" s="210"/>
      <c r="GY49" s="210"/>
      <c r="GZ49" s="210"/>
      <c r="HA49" s="210"/>
      <c r="HB49" s="210"/>
      <c r="HC49" s="210"/>
      <c r="HD49" s="210"/>
      <c r="HE49" s="210"/>
      <c r="HF49" s="210"/>
      <c r="HG49" s="210"/>
      <c r="HH49" s="210"/>
      <c r="HI49" s="210"/>
      <c r="HJ49" s="210"/>
      <c r="HK49" s="210"/>
      <c r="HL49" s="210"/>
      <c r="HM49" s="210"/>
      <c r="HN49" s="210"/>
      <c r="HO49" s="210"/>
      <c r="HP49" s="210"/>
      <c r="HQ49" s="210"/>
      <c r="HR49" s="210"/>
      <c r="HS49" s="210"/>
      <c r="HT49" s="210"/>
      <c r="HU49" s="210"/>
      <c r="HV49" s="210"/>
      <c r="HW49" s="210"/>
      <c r="HX49" s="210"/>
      <c r="HY49" s="210"/>
      <c r="HZ49" s="210"/>
      <c r="IA49" s="210"/>
      <c r="IB49" s="210"/>
      <c r="IC49" s="210"/>
      <c r="ID49" s="210"/>
      <c r="IE49" s="210"/>
      <c r="IF49" s="210"/>
      <c r="IG49" s="210"/>
      <c r="IH49" s="210"/>
      <c r="II49" s="210"/>
      <c r="IJ49" s="210"/>
      <c r="IK49" s="210"/>
      <c r="IL49" s="210"/>
      <c r="IM49" s="210"/>
      <c r="IN49" s="210"/>
      <c r="IO49" s="210"/>
      <c r="IP49" s="210"/>
      <c r="IQ49" s="210"/>
      <c r="IR49" s="210"/>
      <c r="IS49" s="210"/>
      <c r="IT49" s="210"/>
    </row>
    <row r="50" spans="1:254" s="182" customFormat="1" ht="39" x14ac:dyDescent="0.25">
      <c r="A50" s="183" t="s">
        <v>452</v>
      </c>
      <c r="B50" s="195" t="s">
        <v>450</v>
      </c>
      <c r="C50" s="185" t="s">
        <v>173</v>
      </c>
      <c r="D50" s="185" t="s">
        <v>207</v>
      </c>
      <c r="E50" s="185" t="s">
        <v>208</v>
      </c>
      <c r="F50" s="185" t="s">
        <v>186</v>
      </c>
      <c r="G50" s="186">
        <v>428</v>
      </c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7"/>
      <c r="FH50" s="187"/>
      <c r="FI50" s="187"/>
      <c r="FJ50" s="187"/>
      <c r="FK50" s="187"/>
      <c r="FL50" s="187"/>
      <c r="FM50" s="187"/>
      <c r="FN50" s="187"/>
      <c r="FO50" s="187"/>
      <c r="FP50" s="187"/>
      <c r="FQ50" s="187"/>
      <c r="FR50" s="187"/>
      <c r="FS50" s="187"/>
      <c r="FT50" s="187"/>
      <c r="FU50" s="187"/>
      <c r="FV50" s="187"/>
      <c r="FW50" s="187"/>
      <c r="FX50" s="187"/>
      <c r="FY50" s="187"/>
      <c r="FZ50" s="187"/>
      <c r="GA50" s="187"/>
      <c r="GB50" s="187"/>
      <c r="GC50" s="187"/>
      <c r="GD50" s="187"/>
      <c r="GE50" s="187"/>
      <c r="GF50" s="187"/>
      <c r="GG50" s="187"/>
      <c r="GH50" s="187"/>
      <c r="GI50" s="187"/>
      <c r="GJ50" s="187"/>
      <c r="GK50" s="187"/>
      <c r="GL50" s="187"/>
      <c r="GM50" s="187"/>
      <c r="GN50" s="187"/>
      <c r="GO50" s="187"/>
      <c r="GP50" s="187"/>
      <c r="GQ50" s="187"/>
      <c r="GR50" s="187"/>
      <c r="GS50" s="187"/>
      <c r="GT50" s="187"/>
      <c r="GU50" s="187"/>
      <c r="GV50" s="187"/>
      <c r="GW50" s="187"/>
      <c r="GX50" s="187"/>
      <c r="GY50" s="187"/>
      <c r="GZ50" s="187"/>
      <c r="HA50" s="187"/>
      <c r="HB50" s="187"/>
      <c r="HC50" s="187"/>
      <c r="HD50" s="187"/>
      <c r="HE50" s="187"/>
      <c r="HF50" s="187"/>
      <c r="HG50" s="187"/>
      <c r="HH50" s="187"/>
      <c r="HI50" s="187"/>
      <c r="HJ50" s="187"/>
      <c r="HK50" s="187"/>
      <c r="HL50" s="187"/>
      <c r="HM50" s="187"/>
      <c r="HN50" s="187"/>
      <c r="HO50" s="187"/>
      <c r="HP50" s="187"/>
      <c r="HQ50" s="187"/>
      <c r="HR50" s="187"/>
      <c r="HS50" s="187"/>
      <c r="HT50" s="187"/>
      <c r="HU50" s="187"/>
      <c r="HV50" s="187"/>
      <c r="HW50" s="187"/>
      <c r="HX50" s="187"/>
      <c r="HY50" s="187"/>
      <c r="HZ50" s="187"/>
      <c r="IA50" s="187"/>
      <c r="IB50" s="187"/>
      <c r="IC50" s="187"/>
      <c r="ID50" s="187"/>
      <c r="IE50" s="187"/>
      <c r="IF50" s="187"/>
      <c r="IG50" s="187"/>
      <c r="IH50" s="187"/>
      <c r="II50" s="187"/>
      <c r="IJ50" s="187"/>
      <c r="IK50" s="187"/>
      <c r="IL50" s="187"/>
      <c r="IM50" s="187"/>
      <c r="IN50" s="187"/>
      <c r="IO50" s="187"/>
      <c r="IP50" s="187"/>
      <c r="IQ50" s="187"/>
      <c r="IR50" s="187"/>
      <c r="IS50" s="187"/>
      <c r="IT50" s="187"/>
    </row>
    <row r="51" spans="1:254" ht="51" customHeight="1" x14ac:dyDescent="0.2">
      <c r="A51" s="183" t="s">
        <v>451</v>
      </c>
      <c r="B51" s="195" t="s">
        <v>450</v>
      </c>
      <c r="C51" s="185" t="s">
        <v>173</v>
      </c>
      <c r="D51" s="185" t="s">
        <v>207</v>
      </c>
      <c r="E51" s="185" t="s">
        <v>458</v>
      </c>
      <c r="F51" s="185" t="s">
        <v>180</v>
      </c>
      <c r="G51" s="186">
        <v>80</v>
      </c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7"/>
      <c r="FL51" s="187"/>
      <c r="FM51" s="187"/>
      <c r="FN51" s="187"/>
      <c r="FO51" s="187"/>
      <c r="FP51" s="187"/>
      <c r="FQ51" s="187"/>
      <c r="FR51" s="187"/>
      <c r="FS51" s="187"/>
      <c r="FT51" s="187"/>
      <c r="FU51" s="187"/>
      <c r="FV51" s="187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  <c r="GG51" s="187"/>
      <c r="GH51" s="187"/>
      <c r="GI51" s="187"/>
      <c r="GJ51" s="187"/>
      <c r="GK51" s="187"/>
      <c r="GL51" s="187"/>
      <c r="GM51" s="187"/>
      <c r="GN51" s="187"/>
      <c r="GO51" s="187"/>
      <c r="GP51" s="187"/>
      <c r="GQ51" s="187"/>
      <c r="GR51" s="187"/>
      <c r="GS51" s="187"/>
      <c r="GT51" s="187"/>
      <c r="GU51" s="187"/>
      <c r="GV51" s="187"/>
      <c r="GW51" s="187"/>
      <c r="GX51" s="187"/>
      <c r="GY51" s="187"/>
      <c r="GZ51" s="187"/>
      <c r="HA51" s="187"/>
      <c r="HB51" s="187"/>
      <c r="HC51" s="187"/>
      <c r="HD51" s="187"/>
      <c r="HE51" s="187"/>
      <c r="HF51" s="187"/>
      <c r="HG51" s="187"/>
      <c r="HH51" s="187"/>
      <c r="HI51" s="187"/>
      <c r="HJ51" s="187"/>
      <c r="HK51" s="187"/>
      <c r="HL51" s="187"/>
      <c r="HM51" s="187"/>
      <c r="HN51" s="187"/>
      <c r="HO51" s="187"/>
      <c r="HP51" s="187"/>
      <c r="HQ51" s="187"/>
      <c r="HR51" s="187"/>
      <c r="HS51" s="187"/>
      <c r="HT51" s="187"/>
      <c r="HU51" s="187"/>
      <c r="HV51" s="187"/>
      <c r="HW51" s="187"/>
      <c r="HX51" s="187"/>
      <c r="HY51" s="187"/>
      <c r="HZ51" s="187"/>
      <c r="IA51" s="187"/>
      <c r="IB51" s="187"/>
      <c r="IC51" s="187"/>
      <c r="ID51" s="187"/>
      <c r="IE51" s="187"/>
      <c r="IF51" s="187"/>
      <c r="IG51" s="187"/>
      <c r="IH51" s="187"/>
      <c r="II51" s="187"/>
      <c r="IJ51" s="187"/>
      <c r="IK51" s="187"/>
      <c r="IL51" s="187"/>
      <c r="IM51" s="187"/>
      <c r="IN51" s="187"/>
      <c r="IO51" s="187"/>
      <c r="IP51" s="187"/>
      <c r="IQ51" s="187"/>
      <c r="IR51" s="187"/>
      <c r="IS51" s="187"/>
      <c r="IT51" s="187"/>
    </row>
    <row r="52" spans="1:254" s="210" customFormat="1" ht="27" x14ac:dyDescent="0.25">
      <c r="A52" s="178" t="s">
        <v>211</v>
      </c>
      <c r="B52" s="193" t="s">
        <v>450</v>
      </c>
      <c r="C52" s="193" t="s">
        <v>173</v>
      </c>
      <c r="D52" s="193" t="s">
        <v>207</v>
      </c>
      <c r="E52" s="193" t="s">
        <v>212</v>
      </c>
      <c r="F52" s="193"/>
      <c r="G52" s="181">
        <f>SUM(G53+G57)</f>
        <v>886.22</v>
      </c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7"/>
      <c r="EK52" s="187"/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87"/>
      <c r="FF52" s="187"/>
      <c r="FG52" s="187"/>
      <c r="FH52" s="187"/>
      <c r="FI52" s="187"/>
      <c r="FJ52" s="187"/>
      <c r="FK52" s="187"/>
      <c r="FL52" s="187"/>
      <c r="FM52" s="187"/>
      <c r="FN52" s="187"/>
      <c r="FO52" s="187"/>
      <c r="FP52" s="187"/>
      <c r="FQ52" s="187"/>
      <c r="FR52" s="187"/>
      <c r="FS52" s="187"/>
      <c r="FT52" s="187"/>
      <c r="FU52" s="187"/>
      <c r="FV52" s="187"/>
      <c r="FW52" s="187"/>
      <c r="FX52" s="187"/>
      <c r="FY52" s="187"/>
      <c r="FZ52" s="187"/>
      <c r="GA52" s="187"/>
      <c r="GB52" s="187"/>
      <c r="GC52" s="187"/>
      <c r="GD52" s="187"/>
      <c r="GE52" s="187"/>
      <c r="GF52" s="187"/>
      <c r="GG52" s="187"/>
      <c r="GH52" s="187"/>
      <c r="GI52" s="187"/>
      <c r="GJ52" s="187"/>
      <c r="GK52" s="187"/>
      <c r="GL52" s="187"/>
      <c r="GM52" s="187"/>
      <c r="GN52" s="187"/>
      <c r="GO52" s="187"/>
      <c r="GP52" s="187"/>
      <c r="GQ52" s="187"/>
      <c r="GR52" s="187"/>
      <c r="GS52" s="187"/>
      <c r="GT52" s="187"/>
      <c r="GU52" s="187"/>
      <c r="GV52" s="187"/>
      <c r="GW52" s="187"/>
      <c r="GX52" s="187"/>
      <c r="GY52" s="187"/>
      <c r="GZ52" s="187"/>
      <c r="HA52" s="187"/>
      <c r="HB52" s="187"/>
      <c r="HC52" s="187"/>
      <c r="HD52" s="187"/>
      <c r="HE52" s="187"/>
      <c r="HF52" s="187"/>
      <c r="HG52" s="187"/>
      <c r="HH52" s="187"/>
      <c r="HI52" s="187"/>
      <c r="HJ52" s="187"/>
      <c r="HK52" s="187"/>
      <c r="HL52" s="187"/>
      <c r="HM52" s="187"/>
      <c r="HN52" s="187"/>
      <c r="HO52" s="187"/>
      <c r="HP52" s="187"/>
      <c r="HQ52" s="187"/>
      <c r="HR52" s="187"/>
      <c r="HS52" s="187"/>
      <c r="HT52" s="187"/>
      <c r="HU52" s="187"/>
      <c r="HV52" s="187"/>
      <c r="HW52" s="187"/>
      <c r="HX52" s="187"/>
      <c r="HY52" s="187"/>
      <c r="HZ52" s="187"/>
      <c r="IA52" s="187"/>
      <c r="IB52" s="187"/>
      <c r="IC52" s="187"/>
      <c r="ID52" s="187"/>
      <c r="IE52" s="187"/>
      <c r="IF52" s="187"/>
      <c r="IG52" s="187"/>
      <c r="IH52" s="187"/>
      <c r="II52" s="187"/>
      <c r="IJ52" s="187"/>
      <c r="IK52" s="187"/>
      <c r="IL52" s="187"/>
      <c r="IM52" s="187"/>
      <c r="IN52" s="187"/>
      <c r="IO52" s="187"/>
      <c r="IP52" s="187"/>
      <c r="IQ52" s="187"/>
      <c r="IR52" s="187"/>
      <c r="IS52" s="187"/>
      <c r="IT52" s="187"/>
    </row>
    <row r="53" spans="1:254" s="187" customFormat="1" ht="38.25" x14ac:dyDescent="0.2">
      <c r="A53" s="211" t="s">
        <v>213</v>
      </c>
      <c r="B53" s="189" t="s">
        <v>450</v>
      </c>
      <c r="C53" s="195" t="s">
        <v>173</v>
      </c>
      <c r="D53" s="195" t="s">
        <v>207</v>
      </c>
      <c r="E53" s="195" t="s">
        <v>212</v>
      </c>
      <c r="F53" s="195"/>
      <c r="G53" s="186">
        <f>SUM(G54+G56+G55)</f>
        <v>886</v>
      </c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  <c r="IP53" s="155"/>
      <c r="IQ53" s="155"/>
      <c r="IR53" s="155"/>
      <c r="IS53" s="155"/>
      <c r="IT53" s="155"/>
    </row>
    <row r="54" spans="1:254" s="187" customFormat="1" ht="50.25" customHeight="1" x14ac:dyDescent="0.2">
      <c r="A54" s="188" t="s">
        <v>451</v>
      </c>
      <c r="B54" s="205" t="s">
        <v>450</v>
      </c>
      <c r="C54" s="190" t="s">
        <v>173</v>
      </c>
      <c r="D54" s="190" t="s">
        <v>207</v>
      </c>
      <c r="E54" s="205" t="s">
        <v>212</v>
      </c>
      <c r="F54" s="190" t="s">
        <v>180</v>
      </c>
      <c r="G54" s="191">
        <v>571.1</v>
      </c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</row>
    <row r="55" spans="1:254" s="187" customFormat="1" ht="51.75" customHeight="1" x14ac:dyDescent="0.2">
      <c r="A55" s="188" t="s">
        <v>451</v>
      </c>
      <c r="B55" s="205" t="s">
        <v>450</v>
      </c>
      <c r="C55" s="190" t="s">
        <v>173</v>
      </c>
      <c r="D55" s="190" t="s">
        <v>207</v>
      </c>
      <c r="E55" s="190" t="s">
        <v>459</v>
      </c>
      <c r="F55" s="190" t="s">
        <v>180</v>
      </c>
      <c r="G55" s="191">
        <v>178.4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</row>
    <row r="56" spans="1:254" ht="38.25" x14ac:dyDescent="0.2">
      <c r="A56" s="188" t="s">
        <v>452</v>
      </c>
      <c r="B56" s="205" t="s">
        <v>450</v>
      </c>
      <c r="C56" s="190" t="s">
        <v>173</v>
      </c>
      <c r="D56" s="190" t="s">
        <v>207</v>
      </c>
      <c r="E56" s="205" t="s">
        <v>212</v>
      </c>
      <c r="F56" s="190" t="s">
        <v>186</v>
      </c>
      <c r="G56" s="191">
        <v>136.5</v>
      </c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06"/>
      <c r="FN56" s="206"/>
      <c r="FO56" s="206"/>
      <c r="FP56" s="206"/>
      <c r="FQ56" s="206"/>
      <c r="FR56" s="206"/>
      <c r="FS56" s="206"/>
      <c r="FT56" s="206"/>
      <c r="FU56" s="206"/>
      <c r="FV56" s="206"/>
      <c r="FW56" s="206"/>
      <c r="FX56" s="206"/>
      <c r="FY56" s="206"/>
      <c r="FZ56" s="206"/>
      <c r="GA56" s="206"/>
      <c r="GB56" s="206"/>
      <c r="GC56" s="206"/>
      <c r="GD56" s="206"/>
      <c r="GE56" s="206"/>
      <c r="GF56" s="206"/>
      <c r="GG56" s="206"/>
      <c r="GH56" s="206"/>
      <c r="GI56" s="206"/>
      <c r="GJ56" s="206"/>
      <c r="GK56" s="206"/>
      <c r="GL56" s="206"/>
      <c r="GM56" s="206"/>
      <c r="GN56" s="206"/>
      <c r="GO56" s="206"/>
      <c r="GP56" s="206"/>
      <c r="GQ56" s="206"/>
      <c r="GR56" s="206"/>
      <c r="GS56" s="206"/>
      <c r="GT56" s="206"/>
      <c r="GU56" s="206"/>
      <c r="GV56" s="206"/>
      <c r="GW56" s="206"/>
      <c r="GX56" s="206"/>
      <c r="GY56" s="206"/>
      <c r="GZ56" s="206"/>
      <c r="HA56" s="206"/>
      <c r="HB56" s="206"/>
      <c r="HC56" s="206"/>
      <c r="HD56" s="206"/>
      <c r="HE56" s="206"/>
      <c r="HF56" s="206"/>
      <c r="HG56" s="206"/>
      <c r="HH56" s="206"/>
      <c r="HI56" s="206"/>
      <c r="HJ56" s="206"/>
      <c r="HK56" s="206"/>
      <c r="HL56" s="206"/>
      <c r="HM56" s="206"/>
      <c r="HN56" s="206"/>
      <c r="HO56" s="206"/>
      <c r="HP56" s="206"/>
      <c r="HQ56" s="206"/>
      <c r="HR56" s="206"/>
      <c r="HS56" s="206"/>
      <c r="HT56" s="206"/>
      <c r="HU56" s="206"/>
      <c r="HV56" s="206"/>
      <c r="HW56" s="206"/>
      <c r="HX56" s="206"/>
      <c r="HY56" s="206"/>
      <c r="HZ56" s="206"/>
      <c r="IA56" s="206"/>
      <c r="IB56" s="206"/>
      <c r="IC56" s="206"/>
      <c r="ID56" s="206"/>
      <c r="IE56" s="206"/>
      <c r="IF56" s="206"/>
      <c r="IG56" s="206"/>
      <c r="IH56" s="206"/>
      <c r="II56" s="206"/>
      <c r="IJ56" s="206"/>
      <c r="IK56" s="206"/>
      <c r="IL56" s="206"/>
      <c r="IM56" s="206"/>
      <c r="IN56" s="206"/>
      <c r="IO56" s="206"/>
      <c r="IP56" s="206"/>
      <c r="IQ56" s="206"/>
      <c r="IR56" s="206"/>
      <c r="IS56" s="206"/>
      <c r="IT56" s="206"/>
    </row>
    <row r="57" spans="1:254" s="204" customFormat="1" ht="53.25" customHeight="1" x14ac:dyDescent="0.25">
      <c r="A57" s="183" t="s">
        <v>214</v>
      </c>
      <c r="B57" s="195" t="s">
        <v>450</v>
      </c>
      <c r="C57" s="185" t="s">
        <v>173</v>
      </c>
      <c r="D57" s="185" t="s">
        <v>207</v>
      </c>
      <c r="E57" s="185" t="s">
        <v>215</v>
      </c>
      <c r="F57" s="185"/>
      <c r="G57" s="186">
        <f>SUM(G58)</f>
        <v>0.22</v>
      </c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2"/>
      <c r="FO57" s="202"/>
      <c r="FP57" s="202"/>
      <c r="FQ57" s="202"/>
      <c r="FR57" s="202"/>
      <c r="FS57" s="202"/>
      <c r="FT57" s="202"/>
      <c r="FU57" s="202"/>
      <c r="FV57" s="202"/>
      <c r="FW57" s="202"/>
      <c r="FX57" s="202"/>
      <c r="FY57" s="202"/>
      <c r="FZ57" s="202"/>
      <c r="GA57" s="202"/>
      <c r="GB57" s="202"/>
      <c r="GC57" s="202"/>
      <c r="GD57" s="202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2"/>
      <c r="GP57" s="202"/>
      <c r="GQ57" s="202"/>
      <c r="GR57" s="202"/>
      <c r="GS57" s="202"/>
      <c r="GT57" s="202"/>
      <c r="GU57" s="202"/>
      <c r="GV57" s="202"/>
      <c r="GW57" s="202"/>
      <c r="GX57" s="202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02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</row>
    <row r="58" spans="1:254" s="142" customFormat="1" ht="52.5" customHeight="1" x14ac:dyDescent="0.2">
      <c r="A58" s="188" t="s">
        <v>451</v>
      </c>
      <c r="B58" s="205" t="s">
        <v>450</v>
      </c>
      <c r="C58" s="190" t="s">
        <v>173</v>
      </c>
      <c r="D58" s="190" t="s">
        <v>207</v>
      </c>
      <c r="E58" s="190" t="s">
        <v>215</v>
      </c>
      <c r="F58" s="190" t="s">
        <v>180</v>
      </c>
      <c r="G58" s="191">
        <v>0.22</v>
      </c>
    </row>
    <row r="59" spans="1:254" s="206" customFormat="1" ht="27" x14ac:dyDescent="0.25">
      <c r="A59" s="178" t="s">
        <v>460</v>
      </c>
      <c r="B59" s="193" t="s">
        <v>450</v>
      </c>
      <c r="C59" s="180" t="s">
        <v>173</v>
      </c>
      <c r="D59" s="180" t="s">
        <v>207</v>
      </c>
      <c r="E59" s="180"/>
      <c r="F59" s="180"/>
      <c r="G59" s="181">
        <f>SUM(G60)</f>
        <v>7214</v>
      </c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  <c r="IP59" s="155"/>
      <c r="IQ59" s="155"/>
      <c r="IR59" s="155"/>
      <c r="IS59" s="155"/>
      <c r="IT59" s="155"/>
    </row>
    <row r="60" spans="1:254" s="202" customFormat="1" ht="15" x14ac:dyDescent="0.25">
      <c r="A60" s="212" t="s">
        <v>218</v>
      </c>
      <c r="B60" s="189" t="s">
        <v>450</v>
      </c>
      <c r="C60" s="190" t="s">
        <v>173</v>
      </c>
      <c r="D60" s="190" t="s">
        <v>207</v>
      </c>
      <c r="E60" s="190" t="s">
        <v>217</v>
      </c>
      <c r="F60" s="190"/>
      <c r="G60" s="191">
        <f>SUM(G61+G63+G62)</f>
        <v>7214</v>
      </c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0"/>
      <c r="EV60" s="210"/>
      <c r="EW60" s="210"/>
      <c r="EX60" s="210"/>
      <c r="EY60" s="210"/>
      <c r="EZ60" s="210"/>
      <c r="FA60" s="210"/>
      <c r="FB60" s="210"/>
      <c r="FC60" s="210"/>
      <c r="FD60" s="210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10"/>
      <c r="GK60" s="210"/>
      <c r="GL60" s="210"/>
      <c r="GM60" s="210"/>
      <c r="GN60" s="210"/>
      <c r="GO60" s="210"/>
      <c r="GP60" s="210"/>
      <c r="GQ60" s="210"/>
      <c r="GR60" s="210"/>
      <c r="GS60" s="210"/>
      <c r="GT60" s="210"/>
      <c r="GU60" s="210"/>
      <c r="GV60" s="210"/>
      <c r="GW60" s="210"/>
      <c r="GX60" s="210"/>
      <c r="GY60" s="210"/>
      <c r="GZ60" s="210"/>
      <c r="HA60" s="210"/>
      <c r="HB60" s="210"/>
      <c r="HC60" s="210"/>
      <c r="HD60" s="210"/>
      <c r="HE60" s="210"/>
      <c r="HF60" s="210"/>
      <c r="HG60" s="210"/>
      <c r="HH60" s="210"/>
      <c r="HI60" s="210"/>
      <c r="HJ60" s="210"/>
      <c r="HK60" s="210"/>
      <c r="HL60" s="210"/>
      <c r="HM60" s="210"/>
      <c r="HN60" s="210"/>
      <c r="HO60" s="210"/>
      <c r="HP60" s="210"/>
      <c r="HQ60" s="210"/>
      <c r="HR60" s="210"/>
      <c r="HS60" s="210"/>
      <c r="HT60" s="210"/>
      <c r="HU60" s="210"/>
      <c r="HV60" s="210"/>
      <c r="HW60" s="210"/>
      <c r="HX60" s="210"/>
      <c r="HY60" s="210"/>
      <c r="HZ60" s="210"/>
      <c r="IA60" s="210"/>
      <c r="IB60" s="210"/>
      <c r="IC60" s="210"/>
      <c r="ID60" s="210"/>
      <c r="IE60" s="210"/>
      <c r="IF60" s="210"/>
      <c r="IG60" s="210"/>
      <c r="IH60" s="210"/>
      <c r="II60" s="210"/>
      <c r="IJ60" s="210"/>
      <c r="IK60" s="210"/>
      <c r="IL60" s="210"/>
      <c r="IM60" s="210"/>
      <c r="IN60" s="210"/>
      <c r="IO60" s="210"/>
      <c r="IP60" s="210"/>
      <c r="IQ60" s="210"/>
      <c r="IR60" s="210"/>
      <c r="IS60" s="210"/>
      <c r="IT60" s="210"/>
    </row>
    <row r="61" spans="1:254" s="142" customFormat="1" ht="39" x14ac:dyDescent="0.25">
      <c r="A61" s="183" t="s">
        <v>452</v>
      </c>
      <c r="B61" s="195" t="s">
        <v>450</v>
      </c>
      <c r="C61" s="185" t="s">
        <v>173</v>
      </c>
      <c r="D61" s="185" t="s">
        <v>207</v>
      </c>
      <c r="E61" s="185" t="s">
        <v>219</v>
      </c>
      <c r="F61" s="185" t="s">
        <v>186</v>
      </c>
      <c r="G61" s="186">
        <v>3763.5</v>
      </c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213"/>
      <c r="DF61" s="213"/>
      <c r="DG61" s="213"/>
      <c r="DH61" s="213"/>
      <c r="DI61" s="213"/>
      <c r="DJ61" s="213"/>
      <c r="DK61" s="213"/>
      <c r="DL61" s="213"/>
      <c r="DM61" s="213"/>
      <c r="DN61" s="213"/>
      <c r="DO61" s="213"/>
      <c r="DP61" s="213"/>
      <c r="DQ61" s="213"/>
      <c r="DR61" s="213"/>
      <c r="DS61" s="213"/>
      <c r="DT61" s="213"/>
      <c r="DU61" s="213"/>
      <c r="DV61" s="213"/>
      <c r="DW61" s="213"/>
      <c r="DX61" s="213"/>
      <c r="DY61" s="213"/>
      <c r="DZ61" s="213"/>
      <c r="EA61" s="213"/>
      <c r="EB61" s="213"/>
      <c r="EC61" s="213"/>
      <c r="ED61" s="213"/>
      <c r="EE61" s="213"/>
      <c r="EF61" s="213"/>
      <c r="EG61" s="213"/>
      <c r="EH61" s="213"/>
      <c r="EI61" s="213"/>
      <c r="EJ61" s="213"/>
      <c r="EK61" s="213"/>
      <c r="EL61" s="213"/>
      <c r="EM61" s="213"/>
      <c r="EN61" s="213"/>
      <c r="EO61" s="213"/>
      <c r="EP61" s="213"/>
      <c r="EQ61" s="213"/>
      <c r="ER61" s="213"/>
      <c r="ES61" s="213"/>
      <c r="ET61" s="213"/>
      <c r="EU61" s="213"/>
      <c r="EV61" s="213"/>
      <c r="EW61" s="213"/>
      <c r="EX61" s="213"/>
      <c r="EY61" s="213"/>
      <c r="EZ61" s="213"/>
      <c r="FA61" s="213"/>
      <c r="FB61" s="213"/>
      <c r="FC61" s="213"/>
      <c r="FD61" s="213"/>
      <c r="FE61" s="213"/>
      <c r="FF61" s="213"/>
      <c r="FG61" s="213"/>
      <c r="FH61" s="213"/>
      <c r="FI61" s="213"/>
      <c r="FJ61" s="213"/>
      <c r="FK61" s="213"/>
      <c r="FL61" s="213"/>
      <c r="FM61" s="213"/>
      <c r="FN61" s="213"/>
      <c r="FO61" s="213"/>
      <c r="FP61" s="213"/>
      <c r="FQ61" s="213"/>
      <c r="FR61" s="213"/>
      <c r="FS61" s="213"/>
      <c r="FT61" s="213"/>
      <c r="FU61" s="213"/>
      <c r="FV61" s="213"/>
      <c r="FW61" s="213"/>
      <c r="FX61" s="213"/>
      <c r="FY61" s="213"/>
      <c r="FZ61" s="213"/>
      <c r="GA61" s="213"/>
      <c r="GB61" s="213"/>
      <c r="GC61" s="213"/>
      <c r="GD61" s="213"/>
      <c r="GE61" s="213"/>
      <c r="GF61" s="213"/>
      <c r="GG61" s="213"/>
      <c r="GH61" s="213"/>
      <c r="GI61" s="213"/>
      <c r="GJ61" s="213"/>
      <c r="GK61" s="213"/>
      <c r="GL61" s="213"/>
      <c r="GM61" s="213"/>
      <c r="GN61" s="213"/>
      <c r="GO61" s="213"/>
      <c r="GP61" s="213"/>
      <c r="GQ61" s="213"/>
      <c r="GR61" s="213"/>
      <c r="GS61" s="213"/>
      <c r="GT61" s="213"/>
      <c r="GU61" s="213"/>
      <c r="GV61" s="213"/>
      <c r="GW61" s="213"/>
      <c r="GX61" s="213"/>
      <c r="GY61" s="213"/>
      <c r="GZ61" s="213"/>
      <c r="HA61" s="213"/>
      <c r="HB61" s="213"/>
      <c r="HC61" s="213"/>
      <c r="HD61" s="213"/>
      <c r="HE61" s="213"/>
      <c r="HF61" s="213"/>
      <c r="HG61" s="213"/>
      <c r="HH61" s="213"/>
      <c r="HI61" s="213"/>
      <c r="HJ61" s="213"/>
      <c r="HK61" s="213"/>
      <c r="HL61" s="213"/>
      <c r="HM61" s="213"/>
      <c r="HN61" s="213"/>
      <c r="HO61" s="213"/>
      <c r="HP61" s="213"/>
      <c r="HQ61" s="213"/>
      <c r="HR61" s="213"/>
      <c r="HS61" s="213"/>
      <c r="HT61" s="213"/>
      <c r="HU61" s="213"/>
      <c r="HV61" s="213"/>
      <c r="HW61" s="213"/>
      <c r="HX61" s="213"/>
      <c r="HY61" s="213"/>
      <c r="HZ61" s="213"/>
      <c r="IA61" s="213"/>
      <c r="IB61" s="213"/>
      <c r="IC61" s="213"/>
      <c r="ID61" s="213"/>
      <c r="IE61" s="213"/>
      <c r="IF61" s="213"/>
      <c r="IG61" s="213"/>
      <c r="IH61" s="213"/>
      <c r="II61" s="213"/>
      <c r="IJ61" s="213"/>
      <c r="IK61" s="213"/>
      <c r="IL61" s="213"/>
      <c r="IM61" s="213"/>
      <c r="IN61" s="213"/>
      <c r="IO61" s="213"/>
      <c r="IP61" s="213"/>
      <c r="IQ61" s="213"/>
      <c r="IR61" s="213"/>
      <c r="IS61" s="213"/>
      <c r="IT61" s="213"/>
    </row>
    <row r="62" spans="1:254" ht="39" x14ac:dyDescent="0.25">
      <c r="A62" s="183" t="s">
        <v>195</v>
      </c>
      <c r="B62" s="195" t="s">
        <v>450</v>
      </c>
      <c r="C62" s="185" t="s">
        <v>173</v>
      </c>
      <c r="D62" s="185" t="s">
        <v>207</v>
      </c>
      <c r="E62" s="185" t="s">
        <v>219</v>
      </c>
      <c r="F62" s="185" t="s">
        <v>196</v>
      </c>
      <c r="G62" s="186">
        <v>200.5</v>
      </c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3"/>
      <c r="DN62" s="213"/>
      <c r="DO62" s="213"/>
      <c r="DP62" s="213"/>
      <c r="DQ62" s="213"/>
      <c r="DR62" s="213"/>
      <c r="DS62" s="213"/>
      <c r="DT62" s="213"/>
      <c r="DU62" s="213"/>
      <c r="DV62" s="213"/>
      <c r="DW62" s="213"/>
      <c r="DX62" s="213"/>
      <c r="DY62" s="213"/>
      <c r="DZ62" s="213"/>
      <c r="EA62" s="213"/>
      <c r="EB62" s="213"/>
      <c r="EC62" s="213"/>
      <c r="ED62" s="213"/>
      <c r="EE62" s="213"/>
      <c r="EF62" s="213"/>
      <c r="EG62" s="213"/>
      <c r="EH62" s="213"/>
      <c r="EI62" s="213"/>
      <c r="EJ62" s="213"/>
      <c r="EK62" s="213"/>
      <c r="EL62" s="213"/>
      <c r="EM62" s="213"/>
      <c r="EN62" s="213"/>
      <c r="EO62" s="213"/>
      <c r="EP62" s="213"/>
      <c r="EQ62" s="213"/>
      <c r="ER62" s="213"/>
      <c r="ES62" s="213"/>
      <c r="ET62" s="213"/>
      <c r="EU62" s="213"/>
      <c r="EV62" s="213"/>
      <c r="EW62" s="213"/>
      <c r="EX62" s="213"/>
      <c r="EY62" s="213"/>
      <c r="EZ62" s="213"/>
      <c r="FA62" s="213"/>
      <c r="FB62" s="213"/>
      <c r="FC62" s="213"/>
      <c r="FD62" s="213"/>
      <c r="FE62" s="213"/>
      <c r="FF62" s="213"/>
      <c r="FG62" s="213"/>
      <c r="FH62" s="213"/>
      <c r="FI62" s="213"/>
      <c r="FJ62" s="213"/>
      <c r="FK62" s="213"/>
      <c r="FL62" s="213"/>
      <c r="FM62" s="213"/>
      <c r="FN62" s="213"/>
      <c r="FO62" s="213"/>
      <c r="FP62" s="213"/>
      <c r="FQ62" s="213"/>
      <c r="FR62" s="213"/>
      <c r="FS62" s="213"/>
      <c r="FT62" s="213"/>
      <c r="FU62" s="213"/>
      <c r="FV62" s="213"/>
      <c r="FW62" s="213"/>
      <c r="FX62" s="213"/>
      <c r="FY62" s="213"/>
      <c r="FZ62" s="213"/>
      <c r="GA62" s="213"/>
      <c r="GB62" s="213"/>
      <c r="GC62" s="213"/>
      <c r="GD62" s="213"/>
      <c r="GE62" s="213"/>
      <c r="GF62" s="213"/>
      <c r="GG62" s="213"/>
      <c r="GH62" s="213"/>
      <c r="GI62" s="213"/>
      <c r="GJ62" s="213"/>
      <c r="GK62" s="213"/>
      <c r="GL62" s="213"/>
      <c r="GM62" s="213"/>
      <c r="GN62" s="213"/>
      <c r="GO62" s="213"/>
      <c r="GP62" s="213"/>
      <c r="GQ62" s="213"/>
      <c r="GR62" s="213"/>
      <c r="GS62" s="213"/>
      <c r="GT62" s="213"/>
      <c r="GU62" s="213"/>
      <c r="GV62" s="213"/>
      <c r="GW62" s="213"/>
      <c r="GX62" s="213"/>
      <c r="GY62" s="213"/>
      <c r="GZ62" s="213"/>
      <c r="HA62" s="213"/>
      <c r="HB62" s="213"/>
      <c r="HC62" s="213"/>
      <c r="HD62" s="213"/>
      <c r="HE62" s="213"/>
      <c r="HF62" s="213"/>
      <c r="HG62" s="213"/>
      <c r="HH62" s="213"/>
      <c r="HI62" s="213"/>
      <c r="HJ62" s="213"/>
      <c r="HK62" s="213"/>
      <c r="HL62" s="213"/>
      <c r="HM62" s="213"/>
      <c r="HN62" s="213"/>
      <c r="HO62" s="213"/>
      <c r="HP62" s="213"/>
      <c r="HQ62" s="213"/>
      <c r="HR62" s="213"/>
      <c r="HS62" s="213"/>
      <c r="HT62" s="213"/>
      <c r="HU62" s="213"/>
      <c r="HV62" s="213"/>
      <c r="HW62" s="213"/>
      <c r="HX62" s="213"/>
      <c r="HY62" s="213"/>
      <c r="HZ62" s="213"/>
      <c r="IA62" s="213"/>
      <c r="IB62" s="213"/>
      <c r="IC62" s="213"/>
      <c r="ID62" s="213"/>
      <c r="IE62" s="213"/>
      <c r="IF62" s="213"/>
      <c r="IG62" s="213"/>
      <c r="IH62" s="213"/>
      <c r="II62" s="213"/>
      <c r="IJ62" s="213"/>
      <c r="IK62" s="213"/>
      <c r="IL62" s="213"/>
      <c r="IM62" s="213"/>
      <c r="IN62" s="213"/>
      <c r="IO62" s="213"/>
      <c r="IP62" s="213"/>
      <c r="IQ62" s="213"/>
      <c r="IR62" s="213"/>
      <c r="IS62" s="213"/>
      <c r="IT62" s="213"/>
    </row>
    <row r="63" spans="1:254" s="210" customFormat="1" ht="39" x14ac:dyDescent="0.25">
      <c r="A63" s="183" t="s">
        <v>195</v>
      </c>
      <c r="B63" s="195" t="s">
        <v>450</v>
      </c>
      <c r="C63" s="185" t="s">
        <v>173</v>
      </c>
      <c r="D63" s="185" t="s">
        <v>207</v>
      </c>
      <c r="E63" s="185" t="s">
        <v>220</v>
      </c>
      <c r="F63" s="185" t="s">
        <v>196</v>
      </c>
      <c r="G63" s="186">
        <v>3250</v>
      </c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3"/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3"/>
      <c r="DN63" s="213"/>
      <c r="DO63" s="213"/>
      <c r="DP63" s="213"/>
      <c r="DQ63" s="213"/>
      <c r="DR63" s="213"/>
      <c r="DS63" s="213"/>
      <c r="DT63" s="213"/>
      <c r="DU63" s="213"/>
      <c r="DV63" s="213"/>
      <c r="DW63" s="213"/>
      <c r="DX63" s="213"/>
      <c r="DY63" s="213"/>
      <c r="DZ63" s="213"/>
      <c r="EA63" s="213"/>
      <c r="EB63" s="213"/>
      <c r="EC63" s="213"/>
      <c r="ED63" s="213"/>
      <c r="EE63" s="213"/>
      <c r="EF63" s="213"/>
      <c r="EG63" s="213"/>
      <c r="EH63" s="213"/>
      <c r="EI63" s="213"/>
      <c r="EJ63" s="213"/>
      <c r="EK63" s="213"/>
      <c r="EL63" s="213"/>
      <c r="EM63" s="213"/>
      <c r="EN63" s="213"/>
      <c r="EO63" s="213"/>
      <c r="EP63" s="213"/>
      <c r="EQ63" s="213"/>
      <c r="ER63" s="213"/>
      <c r="ES63" s="213"/>
      <c r="ET63" s="213"/>
      <c r="EU63" s="213"/>
      <c r="EV63" s="213"/>
      <c r="EW63" s="213"/>
      <c r="EX63" s="213"/>
      <c r="EY63" s="213"/>
      <c r="EZ63" s="213"/>
      <c r="FA63" s="213"/>
      <c r="FB63" s="213"/>
      <c r="FC63" s="213"/>
      <c r="FD63" s="213"/>
      <c r="FE63" s="213"/>
      <c r="FF63" s="213"/>
      <c r="FG63" s="213"/>
      <c r="FH63" s="213"/>
      <c r="FI63" s="213"/>
      <c r="FJ63" s="213"/>
      <c r="FK63" s="213"/>
      <c r="FL63" s="213"/>
      <c r="FM63" s="213"/>
      <c r="FN63" s="213"/>
      <c r="FO63" s="213"/>
      <c r="FP63" s="213"/>
      <c r="FQ63" s="213"/>
      <c r="FR63" s="213"/>
      <c r="FS63" s="213"/>
      <c r="FT63" s="213"/>
      <c r="FU63" s="213"/>
      <c r="FV63" s="213"/>
      <c r="FW63" s="213"/>
      <c r="FX63" s="213"/>
      <c r="FY63" s="213"/>
      <c r="FZ63" s="213"/>
      <c r="GA63" s="213"/>
      <c r="GB63" s="213"/>
      <c r="GC63" s="213"/>
      <c r="GD63" s="213"/>
      <c r="GE63" s="213"/>
      <c r="GF63" s="213"/>
      <c r="GG63" s="213"/>
      <c r="GH63" s="213"/>
      <c r="GI63" s="213"/>
      <c r="GJ63" s="213"/>
      <c r="GK63" s="213"/>
      <c r="GL63" s="213"/>
      <c r="GM63" s="213"/>
      <c r="GN63" s="213"/>
      <c r="GO63" s="213"/>
      <c r="GP63" s="213"/>
      <c r="GQ63" s="213"/>
      <c r="GR63" s="213"/>
      <c r="GS63" s="213"/>
      <c r="GT63" s="213"/>
      <c r="GU63" s="213"/>
      <c r="GV63" s="213"/>
      <c r="GW63" s="213"/>
      <c r="GX63" s="213"/>
      <c r="GY63" s="213"/>
      <c r="GZ63" s="213"/>
      <c r="HA63" s="213"/>
      <c r="HB63" s="213"/>
      <c r="HC63" s="213"/>
      <c r="HD63" s="213"/>
      <c r="HE63" s="213"/>
      <c r="HF63" s="213"/>
      <c r="HG63" s="213"/>
      <c r="HH63" s="213"/>
      <c r="HI63" s="213"/>
      <c r="HJ63" s="213"/>
      <c r="HK63" s="213"/>
      <c r="HL63" s="213"/>
      <c r="HM63" s="213"/>
      <c r="HN63" s="213"/>
      <c r="HO63" s="213"/>
      <c r="HP63" s="213"/>
      <c r="HQ63" s="213"/>
      <c r="HR63" s="213"/>
      <c r="HS63" s="213"/>
      <c r="HT63" s="213"/>
      <c r="HU63" s="213"/>
      <c r="HV63" s="213"/>
      <c r="HW63" s="213"/>
      <c r="HX63" s="213"/>
      <c r="HY63" s="213"/>
      <c r="HZ63" s="213"/>
      <c r="IA63" s="213"/>
      <c r="IB63" s="213"/>
      <c r="IC63" s="213"/>
      <c r="ID63" s="213"/>
      <c r="IE63" s="213"/>
      <c r="IF63" s="213"/>
      <c r="IG63" s="213"/>
      <c r="IH63" s="213"/>
      <c r="II63" s="213"/>
      <c r="IJ63" s="213"/>
      <c r="IK63" s="213"/>
      <c r="IL63" s="213"/>
      <c r="IM63" s="213"/>
      <c r="IN63" s="213"/>
      <c r="IO63" s="213"/>
      <c r="IP63" s="213"/>
      <c r="IQ63" s="213"/>
      <c r="IR63" s="213"/>
      <c r="IS63" s="213"/>
      <c r="IT63" s="213"/>
    </row>
    <row r="64" spans="1:254" s="213" customFormat="1" ht="13.5" x14ac:dyDescent="0.25">
      <c r="A64" s="178" t="s">
        <v>226</v>
      </c>
      <c r="B64" s="193" t="s">
        <v>450</v>
      </c>
      <c r="C64" s="193" t="s">
        <v>173</v>
      </c>
      <c r="D64" s="193" t="s">
        <v>207</v>
      </c>
      <c r="E64" s="193" t="s">
        <v>227</v>
      </c>
      <c r="F64" s="180"/>
      <c r="G64" s="181">
        <f>SUM(G65+G74+G67+G69+G77)</f>
        <v>10362</v>
      </c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  <c r="IK64" s="155"/>
      <c r="IL64" s="155"/>
      <c r="IM64" s="155"/>
      <c r="IN64" s="155"/>
      <c r="IO64" s="155"/>
      <c r="IP64" s="155"/>
      <c r="IQ64" s="155"/>
      <c r="IR64" s="155"/>
      <c r="IS64" s="155"/>
      <c r="IT64" s="155"/>
    </row>
    <row r="65" spans="1:254" s="213" customFormat="1" ht="28.5" customHeight="1" x14ac:dyDescent="0.25">
      <c r="A65" s="188" t="s">
        <v>461</v>
      </c>
      <c r="B65" s="189" t="s">
        <v>450</v>
      </c>
      <c r="C65" s="205" t="s">
        <v>173</v>
      </c>
      <c r="D65" s="205" t="s">
        <v>207</v>
      </c>
      <c r="E65" s="205" t="s">
        <v>462</v>
      </c>
      <c r="F65" s="205"/>
      <c r="G65" s="191">
        <f>SUM(G66)</f>
        <v>92</v>
      </c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  <c r="IT65" s="155"/>
    </row>
    <row r="66" spans="1:254" s="213" customFormat="1" ht="26.25" x14ac:dyDescent="0.25">
      <c r="A66" s="183" t="s">
        <v>452</v>
      </c>
      <c r="B66" s="189" t="s">
        <v>450</v>
      </c>
      <c r="C66" s="195" t="s">
        <v>173</v>
      </c>
      <c r="D66" s="195" t="s">
        <v>207</v>
      </c>
      <c r="E66" s="195" t="s">
        <v>462</v>
      </c>
      <c r="F66" s="195" t="s">
        <v>186</v>
      </c>
      <c r="G66" s="186">
        <v>92</v>
      </c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  <c r="IT66" s="155"/>
    </row>
    <row r="67" spans="1:254" ht="51" hidden="1" customHeight="1" x14ac:dyDescent="0.2">
      <c r="A67" s="214" t="s">
        <v>463</v>
      </c>
      <c r="B67" s="205" t="s">
        <v>450</v>
      </c>
      <c r="C67" s="205" t="s">
        <v>173</v>
      </c>
      <c r="D67" s="205" t="s">
        <v>207</v>
      </c>
      <c r="E67" s="205" t="s">
        <v>464</v>
      </c>
      <c r="F67" s="205"/>
      <c r="G67" s="191">
        <f>SUM(G68)</f>
        <v>0</v>
      </c>
    </row>
    <row r="68" spans="1:254" ht="25.5" hidden="1" customHeight="1" x14ac:dyDescent="0.2">
      <c r="A68" s="183" t="s">
        <v>452</v>
      </c>
      <c r="B68" s="205" t="s">
        <v>450</v>
      </c>
      <c r="C68" s="205" t="s">
        <v>173</v>
      </c>
      <c r="D68" s="205" t="s">
        <v>207</v>
      </c>
      <c r="E68" s="205" t="s">
        <v>464</v>
      </c>
      <c r="F68" s="205" t="s">
        <v>186</v>
      </c>
      <c r="G68" s="191">
        <v>0</v>
      </c>
    </row>
    <row r="69" spans="1:254" ht="38.25" x14ac:dyDescent="0.2">
      <c r="A69" s="188" t="s">
        <v>230</v>
      </c>
      <c r="B69" s="205" t="s">
        <v>450</v>
      </c>
      <c r="C69" s="205" t="s">
        <v>173</v>
      </c>
      <c r="D69" s="205" t="s">
        <v>207</v>
      </c>
      <c r="E69" s="205" t="s">
        <v>232</v>
      </c>
      <c r="F69" s="205"/>
      <c r="G69" s="191">
        <f>SUM(G70+G73+G72+G71)</f>
        <v>10050</v>
      </c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  <c r="GV69" s="142"/>
      <c r="GW69" s="142"/>
      <c r="GX69" s="142"/>
      <c r="GY69" s="142"/>
      <c r="GZ69" s="142"/>
      <c r="HA69" s="142"/>
      <c r="HB69" s="142"/>
      <c r="HC69" s="142"/>
      <c r="HD69" s="142"/>
      <c r="HE69" s="142"/>
      <c r="HF69" s="142"/>
      <c r="HG69" s="142"/>
      <c r="HH69" s="142"/>
      <c r="HI69" s="142"/>
      <c r="HJ69" s="142"/>
      <c r="HK69" s="142"/>
      <c r="HL69" s="142"/>
      <c r="HM69" s="142"/>
      <c r="HN69" s="142"/>
      <c r="HO69" s="142"/>
      <c r="HP69" s="142"/>
      <c r="HQ69" s="142"/>
      <c r="HR69" s="142"/>
      <c r="HS69" s="142"/>
      <c r="HT69" s="142"/>
      <c r="HU69" s="142"/>
      <c r="HV69" s="142"/>
      <c r="HW69" s="142"/>
      <c r="HX69" s="142"/>
      <c r="HY69" s="142"/>
      <c r="HZ69" s="142"/>
      <c r="IA69" s="142"/>
      <c r="IB69" s="142"/>
      <c r="IC69" s="142"/>
      <c r="ID69" s="142"/>
      <c r="IE69" s="142"/>
      <c r="IF69" s="142"/>
      <c r="IG69" s="142"/>
      <c r="IH69" s="142"/>
      <c r="II69" s="142"/>
      <c r="IJ69" s="142"/>
      <c r="IK69" s="142"/>
      <c r="IL69" s="142"/>
      <c r="IM69" s="142"/>
      <c r="IN69" s="142"/>
      <c r="IO69" s="142"/>
      <c r="IP69" s="142"/>
      <c r="IQ69" s="142"/>
      <c r="IR69" s="142"/>
      <c r="IS69" s="142"/>
      <c r="IT69" s="142"/>
    </row>
    <row r="70" spans="1:254" ht="25.5" x14ac:dyDescent="0.2">
      <c r="A70" s="183" t="s">
        <v>452</v>
      </c>
      <c r="B70" s="189" t="s">
        <v>450</v>
      </c>
      <c r="C70" s="195" t="s">
        <v>173</v>
      </c>
      <c r="D70" s="195" t="s">
        <v>207</v>
      </c>
      <c r="E70" s="195" t="s">
        <v>232</v>
      </c>
      <c r="F70" s="195" t="s">
        <v>186</v>
      </c>
      <c r="G70" s="186">
        <v>5850</v>
      </c>
    </row>
    <row r="71" spans="1:254" ht="25.5" x14ac:dyDescent="0.2">
      <c r="A71" s="183" t="s">
        <v>465</v>
      </c>
      <c r="B71" s="189" t="s">
        <v>450</v>
      </c>
      <c r="C71" s="195" t="s">
        <v>173</v>
      </c>
      <c r="D71" s="195" t="s">
        <v>207</v>
      </c>
      <c r="E71" s="195" t="s">
        <v>232</v>
      </c>
      <c r="F71" s="195" t="s">
        <v>234</v>
      </c>
      <c r="G71" s="186">
        <v>2700</v>
      </c>
    </row>
    <row r="72" spans="1:254" s="142" customFormat="1" ht="25.5" x14ac:dyDescent="0.2">
      <c r="A72" s="183" t="s">
        <v>235</v>
      </c>
      <c r="B72" s="189" t="s">
        <v>450</v>
      </c>
      <c r="C72" s="195" t="s">
        <v>173</v>
      </c>
      <c r="D72" s="195" t="s">
        <v>207</v>
      </c>
      <c r="E72" s="195" t="s">
        <v>232</v>
      </c>
      <c r="F72" s="195" t="s">
        <v>236</v>
      </c>
      <c r="G72" s="186">
        <v>500</v>
      </c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  <c r="HX72" s="155"/>
      <c r="HY72" s="155"/>
      <c r="HZ72" s="155"/>
      <c r="IA72" s="155"/>
      <c r="IB72" s="155"/>
      <c r="IC72" s="155"/>
      <c r="ID72" s="155"/>
      <c r="IE72" s="155"/>
      <c r="IF72" s="155"/>
      <c r="IG72" s="155"/>
      <c r="IH72" s="155"/>
      <c r="II72" s="155"/>
      <c r="IJ72" s="155"/>
      <c r="IK72" s="155"/>
      <c r="IL72" s="155"/>
      <c r="IM72" s="155"/>
      <c r="IN72" s="155"/>
      <c r="IO72" s="155"/>
      <c r="IP72" s="155"/>
      <c r="IQ72" s="155"/>
      <c r="IR72" s="155"/>
      <c r="IS72" s="155"/>
      <c r="IT72" s="155"/>
    </row>
    <row r="73" spans="1:254" x14ac:dyDescent="0.2">
      <c r="A73" s="183" t="s">
        <v>195</v>
      </c>
      <c r="B73" s="189" t="s">
        <v>450</v>
      </c>
      <c r="C73" s="195" t="s">
        <v>173</v>
      </c>
      <c r="D73" s="195" t="s">
        <v>207</v>
      </c>
      <c r="E73" s="195" t="s">
        <v>232</v>
      </c>
      <c r="F73" s="195" t="s">
        <v>196</v>
      </c>
      <c r="G73" s="186">
        <v>1000</v>
      </c>
    </row>
    <row r="74" spans="1:254" ht="38.25" hidden="1" customHeight="1" x14ac:dyDescent="0.2">
      <c r="A74" s="214" t="s">
        <v>466</v>
      </c>
      <c r="B74" s="189" t="s">
        <v>450</v>
      </c>
      <c r="C74" s="205" t="s">
        <v>173</v>
      </c>
      <c r="D74" s="205" t="s">
        <v>231</v>
      </c>
      <c r="E74" s="205" t="s">
        <v>467</v>
      </c>
      <c r="F74" s="205"/>
      <c r="G74" s="191">
        <f>SUM(G75+G76)</f>
        <v>0</v>
      </c>
    </row>
    <row r="75" spans="1:254" ht="25.5" hidden="1" customHeight="1" x14ac:dyDescent="0.2">
      <c r="A75" s="183" t="s">
        <v>452</v>
      </c>
      <c r="B75" s="189" t="s">
        <v>450</v>
      </c>
      <c r="C75" s="195" t="s">
        <v>173</v>
      </c>
      <c r="D75" s="195" t="s">
        <v>207</v>
      </c>
      <c r="E75" s="195" t="s">
        <v>467</v>
      </c>
      <c r="F75" s="195" t="s">
        <v>186</v>
      </c>
      <c r="G75" s="186">
        <v>0</v>
      </c>
    </row>
    <row r="76" spans="1:254" ht="25.5" hidden="1" customHeight="1" x14ac:dyDescent="0.2">
      <c r="A76" s="183" t="s">
        <v>235</v>
      </c>
      <c r="B76" s="189" t="s">
        <v>450</v>
      </c>
      <c r="C76" s="195" t="s">
        <v>173</v>
      </c>
      <c r="D76" s="195" t="s">
        <v>207</v>
      </c>
      <c r="E76" s="195" t="s">
        <v>467</v>
      </c>
      <c r="F76" s="195" t="s">
        <v>236</v>
      </c>
      <c r="G76" s="186"/>
    </row>
    <row r="77" spans="1:254" s="142" customFormat="1" ht="51" x14ac:dyDescent="0.2">
      <c r="A77" s="188" t="s">
        <v>468</v>
      </c>
      <c r="B77" s="205" t="s">
        <v>450</v>
      </c>
      <c r="C77" s="205" t="s">
        <v>173</v>
      </c>
      <c r="D77" s="205" t="s">
        <v>207</v>
      </c>
      <c r="E77" s="205" t="s">
        <v>238</v>
      </c>
      <c r="F77" s="205"/>
      <c r="G77" s="191">
        <f>SUM(G78)</f>
        <v>220</v>
      </c>
    </row>
    <row r="78" spans="1:254" s="187" customFormat="1" ht="25.5" x14ac:dyDescent="0.2">
      <c r="A78" s="183" t="s">
        <v>452</v>
      </c>
      <c r="B78" s="195" t="s">
        <v>450</v>
      </c>
      <c r="C78" s="195" t="s">
        <v>173</v>
      </c>
      <c r="D78" s="195" t="s">
        <v>207</v>
      </c>
      <c r="E78" s="195" t="s">
        <v>238</v>
      </c>
      <c r="F78" s="195" t="s">
        <v>186</v>
      </c>
      <c r="G78" s="186">
        <v>220</v>
      </c>
    </row>
    <row r="79" spans="1:254" ht="15.75" x14ac:dyDescent="0.25">
      <c r="A79" s="215" t="s">
        <v>239</v>
      </c>
      <c r="B79" s="216" t="s">
        <v>450</v>
      </c>
      <c r="C79" s="216" t="s">
        <v>175</v>
      </c>
      <c r="D79" s="216"/>
      <c r="E79" s="216"/>
      <c r="F79" s="216"/>
      <c r="G79" s="217">
        <f>SUM(G80)</f>
        <v>35</v>
      </c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  <c r="EK79" s="218"/>
      <c r="EL79" s="218"/>
      <c r="EM79" s="218"/>
      <c r="EN79" s="218"/>
      <c r="EO79" s="218"/>
      <c r="EP79" s="218"/>
      <c r="EQ79" s="218"/>
      <c r="ER79" s="218"/>
      <c r="ES79" s="218"/>
      <c r="ET79" s="218"/>
      <c r="EU79" s="218"/>
      <c r="EV79" s="218"/>
      <c r="EW79" s="218"/>
      <c r="EX79" s="218"/>
      <c r="EY79" s="218"/>
      <c r="EZ79" s="218"/>
      <c r="FA79" s="218"/>
      <c r="FB79" s="218"/>
      <c r="FC79" s="218"/>
      <c r="FD79" s="218"/>
      <c r="FE79" s="218"/>
      <c r="FF79" s="218"/>
      <c r="FG79" s="218"/>
      <c r="FH79" s="218"/>
      <c r="FI79" s="218"/>
      <c r="FJ79" s="218"/>
      <c r="FK79" s="218"/>
      <c r="FL79" s="218"/>
      <c r="FM79" s="218"/>
      <c r="FN79" s="218"/>
      <c r="FO79" s="218"/>
      <c r="FP79" s="218"/>
      <c r="FQ79" s="218"/>
      <c r="FR79" s="218"/>
      <c r="FS79" s="218"/>
      <c r="FT79" s="218"/>
      <c r="FU79" s="218"/>
      <c r="FV79" s="218"/>
      <c r="FW79" s="218"/>
      <c r="FX79" s="218"/>
      <c r="FY79" s="218"/>
      <c r="FZ79" s="218"/>
      <c r="GA79" s="218"/>
      <c r="GB79" s="218"/>
      <c r="GC79" s="218"/>
      <c r="GD79" s="218"/>
      <c r="GE79" s="218"/>
      <c r="GF79" s="218"/>
      <c r="GG79" s="218"/>
      <c r="GH79" s="218"/>
      <c r="GI79" s="218"/>
      <c r="GJ79" s="218"/>
      <c r="GK79" s="218"/>
      <c r="GL79" s="218"/>
      <c r="GM79" s="218"/>
      <c r="GN79" s="218"/>
      <c r="GO79" s="218"/>
      <c r="GP79" s="218"/>
      <c r="GQ79" s="218"/>
      <c r="GR79" s="218"/>
      <c r="GS79" s="218"/>
      <c r="GT79" s="218"/>
      <c r="GU79" s="218"/>
      <c r="GV79" s="218"/>
      <c r="GW79" s="218"/>
      <c r="GX79" s="218"/>
      <c r="GY79" s="218"/>
      <c r="GZ79" s="218"/>
      <c r="HA79" s="218"/>
      <c r="HB79" s="218"/>
      <c r="HC79" s="218"/>
      <c r="HD79" s="218"/>
      <c r="HE79" s="218"/>
      <c r="HF79" s="218"/>
      <c r="HG79" s="218"/>
      <c r="HH79" s="218"/>
      <c r="HI79" s="218"/>
      <c r="HJ79" s="218"/>
      <c r="HK79" s="218"/>
      <c r="HL79" s="218"/>
      <c r="HM79" s="218"/>
      <c r="HN79" s="218"/>
      <c r="HO79" s="218"/>
      <c r="HP79" s="218"/>
      <c r="HQ79" s="218"/>
      <c r="HR79" s="218"/>
      <c r="HS79" s="218"/>
      <c r="HT79" s="218"/>
      <c r="HU79" s="218"/>
      <c r="HV79" s="218"/>
      <c r="HW79" s="218"/>
      <c r="HX79" s="218"/>
      <c r="HY79" s="218"/>
      <c r="HZ79" s="218"/>
      <c r="IA79" s="218"/>
      <c r="IB79" s="218"/>
      <c r="IC79" s="218"/>
      <c r="ID79" s="218"/>
      <c r="IE79" s="218"/>
      <c r="IF79" s="218"/>
      <c r="IG79" s="218"/>
      <c r="IH79" s="218"/>
      <c r="II79" s="218"/>
      <c r="IJ79" s="218"/>
      <c r="IK79" s="218"/>
      <c r="IL79" s="218"/>
      <c r="IM79" s="218"/>
      <c r="IN79" s="218"/>
      <c r="IO79" s="218"/>
      <c r="IP79" s="218"/>
      <c r="IQ79" s="218"/>
      <c r="IR79" s="218"/>
      <c r="IS79" s="218"/>
      <c r="IT79" s="218"/>
    </row>
    <row r="80" spans="1:254" s="142" customFormat="1" ht="13.5" x14ac:dyDescent="0.25">
      <c r="A80" s="219" t="s">
        <v>240</v>
      </c>
      <c r="B80" s="193" t="s">
        <v>450</v>
      </c>
      <c r="C80" s="193" t="s">
        <v>175</v>
      </c>
      <c r="D80" s="193" t="s">
        <v>188</v>
      </c>
      <c r="E80" s="193"/>
      <c r="F80" s="193"/>
      <c r="G80" s="181">
        <f>SUM(G81)</f>
        <v>35</v>
      </c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</row>
    <row r="81" spans="1:254" s="218" customFormat="1" ht="40.5" x14ac:dyDescent="0.25">
      <c r="A81" s="178" t="s">
        <v>461</v>
      </c>
      <c r="B81" s="193" t="s">
        <v>450</v>
      </c>
      <c r="C81" s="193" t="s">
        <v>175</v>
      </c>
      <c r="D81" s="193" t="s">
        <v>188</v>
      </c>
      <c r="E81" s="193" t="s">
        <v>229</v>
      </c>
      <c r="F81" s="193"/>
      <c r="G81" s="181">
        <f>SUM(G82)</f>
        <v>35</v>
      </c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</row>
    <row r="82" spans="1:254" s="204" customFormat="1" ht="25.5" x14ac:dyDescent="0.2">
      <c r="A82" s="183" t="s">
        <v>452</v>
      </c>
      <c r="B82" s="195" t="s">
        <v>450</v>
      </c>
      <c r="C82" s="195" t="s">
        <v>175</v>
      </c>
      <c r="D82" s="195" t="s">
        <v>188</v>
      </c>
      <c r="E82" s="195" t="s">
        <v>229</v>
      </c>
      <c r="F82" s="195" t="s">
        <v>186</v>
      </c>
      <c r="G82" s="186">
        <v>35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  <c r="IP82" s="155"/>
      <c r="IQ82" s="155"/>
      <c r="IR82" s="155"/>
      <c r="IS82" s="155"/>
      <c r="IT82" s="155"/>
    </row>
    <row r="83" spans="1:254" s="204" customFormat="1" ht="31.5" x14ac:dyDescent="0.25">
      <c r="A83" s="220" t="s">
        <v>241</v>
      </c>
      <c r="B83" s="171" t="s">
        <v>450</v>
      </c>
      <c r="C83" s="221" t="s">
        <v>182</v>
      </c>
      <c r="D83" s="221"/>
      <c r="E83" s="221"/>
      <c r="F83" s="221"/>
      <c r="G83" s="217">
        <f>SUM(G84)</f>
        <v>600</v>
      </c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  <c r="IP83" s="155"/>
      <c r="IQ83" s="155"/>
      <c r="IR83" s="155"/>
      <c r="IS83" s="155"/>
      <c r="IT83" s="155"/>
    </row>
    <row r="84" spans="1:254" ht="27" x14ac:dyDescent="0.25">
      <c r="A84" s="178" t="s">
        <v>242</v>
      </c>
      <c r="B84" s="193" t="s">
        <v>450</v>
      </c>
      <c r="C84" s="180" t="s">
        <v>182</v>
      </c>
      <c r="D84" s="180" t="s">
        <v>243</v>
      </c>
      <c r="E84" s="180"/>
      <c r="F84" s="180"/>
      <c r="G84" s="181">
        <f>SUM(G85)</f>
        <v>600</v>
      </c>
    </row>
    <row r="85" spans="1:254" ht="13.5" x14ac:dyDescent="0.25">
      <c r="A85" s="178" t="s">
        <v>469</v>
      </c>
      <c r="B85" s="193" t="s">
        <v>450</v>
      </c>
      <c r="C85" s="180" t="s">
        <v>182</v>
      </c>
      <c r="D85" s="180" t="s">
        <v>243</v>
      </c>
      <c r="E85" s="180" t="s">
        <v>227</v>
      </c>
      <c r="F85" s="180"/>
      <c r="G85" s="181">
        <f>SUM(G86)</f>
        <v>600</v>
      </c>
    </row>
    <row r="86" spans="1:254" ht="40.5" x14ac:dyDescent="0.25">
      <c r="A86" s="178" t="s">
        <v>461</v>
      </c>
      <c r="B86" s="174" t="s">
        <v>450</v>
      </c>
      <c r="C86" s="175" t="s">
        <v>182</v>
      </c>
      <c r="D86" s="175" t="s">
        <v>243</v>
      </c>
      <c r="E86" s="175" t="s">
        <v>229</v>
      </c>
      <c r="F86" s="175"/>
      <c r="G86" s="176">
        <f>SUM(G89+G87)</f>
        <v>600</v>
      </c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</row>
    <row r="87" spans="1:254" x14ac:dyDescent="0.2">
      <c r="A87" s="188" t="s">
        <v>244</v>
      </c>
      <c r="B87" s="189" t="s">
        <v>450</v>
      </c>
      <c r="C87" s="190" t="s">
        <v>182</v>
      </c>
      <c r="D87" s="190" t="s">
        <v>243</v>
      </c>
      <c r="E87" s="190" t="s">
        <v>229</v>
      </c>
      <c r="F87" s="190"/>
      <c r="G87" s="191">
        <f>SUM(G88)</f>
        <v>300</v>
      </c>
    </row>
    <row r="88" spans="1:254" s="204" customFormat="1" ht="54" customHeight="1" x14ac:dyDescent="0.2">
      <c r="A88" s="183" t="s">
        <v>451</v>
      </c>
      <c r="B88" s="195" t="s">
        <v>450</v>
      </c>
      <c r="C88" s="185" t="s">
        <v>182</v>
      </c>
      <c r="D88" s="185" t="s">
        <v>243</v>
      </c>
      <c r="E88" s="185" t="s">
        <v>229</v>
      </c>
      <c r="F88" s="185" t="s">
        <v>180</v>
      </c>
      <c r="G88" s="191">
        <v>300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  <c r="HH88" s="155"/>
      <c r="HI88" s="15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  <c r="IP88" s="155"/>
      <c r="IQ88" s="155"/>
      <c r="IR88" s="155"/>
      <c r="IS88" s="155"/>
      <c r="IT88" s="155"/>
    </row>
    <row r="89" spans="1:254" ht="38.25" x14ac:dyDescent="0.2">
      <c r="A89" s="188" t="s">
        <v>245</v>
      </c>
      <c r="B89" s="189" t="s">
        <v>450</v>
      </c>
      <c r="C89" s="190" t="s">
        <v>182</v>
      </c>
      <c r="D89" s="190" t="s">
        <v>243</v>
      </c>
      <c r="E89" s="190" t="s">
        <v>229</v>
      </c>
      <c r="F89" s="190"/>
      <c r="G89" s="191">
        <f>SUM(G90)</f>
        <v>300</v>
      </c>
    </row>
    <row r="90" spans="1:254" ht="38.25" x14ac:dyDescent="0.2">
      <c r="A90" s="183" t="s">
        <v>235</v>
      </c>
      <c r="B90" s="195" t="s">
        <v>450</v>
      </c>
      <c r="C90" s="185" t="s">
        <v>182</v>
      </c>
      <c r="D90" s="185" t="s">
        <v>243</v>
      </c>
      <c r="E90" s="185" t="s">
        <v>229</v>
      </c>
      <c r="F90" s="185" t="s">
        <v>236</v>
      </c>
      <c r="G90" s="186">
        <v>300</v>
      </c>
    </row>
    <row r="91" spans="1:254" ht="15.75" x14ac:dyDescent="0.25">
      <c r="A91" s="169" t="s">
        <v>246</v>
      </c>
      <c r="B91" s="171" t="s">
        <v>450</v>
      </c>
      <c r="C91" s="216" t="s">
        <v>188</v>
      </c>
      <c r="D91" s="216"/>
      <c r="E91" s="216"/>
      <c r="F91" s="216"/>
      <c r="G91" s="217">
        <f>SUM(G110+G99+G94)</f>
        <v>9261</v>
      </c>
    </row>
    <row r="92" spans="1:254" ht="26.25" hidden="1" customHeight="1" x14ac:dyDescent="0.25">
      <c r="A92" s="183" t="s">
        <v>465</v>
      </c>
      <c r="B92" s="195" t="s">
        <v>450</v>
      </c>
      <c r="C92" s="195" t="s">
        <v>188</v>
      </c>
      <c r="D92" s="195" t="s">
        <v>175</v>
      </c>
      <c r="E92" s="195" t="s">
        <v>269</v>
      </c>
      <c r="F92" s="195" t="s">
        <v>234</v>
      </c>
      <c r="G92" s="186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2"/>
      <c r="DB92" s="182"/>
      <c r="DC92" s="182"/>
      <c r="DD92" s="182"/>
      <c r="DE92" s="182"/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2"/>
      <c r="DT92" s="182"/>
      <c r="DU92" s="182"/>
      <c r="DV92" s="182"/>
      <c r="DW92" s="182"/>
      <c r="DX92" s="182"/>
      <c r="DY92" s="182"/>
      <c r="DZ92" s="182"/>
      <c r="EA92" s="182"/>
      <c r="EB92" s="182"/>
      <c r="EC92" s="182"/>
      <c r="ED92" s="182"/>
      <c r="EE92" s="182"/>
      <c r="EF92" s="182"/>
      <c r="EG92" s="182"/>
      <c r="EH92" s="182"/>
      <c r="EI92" s="182"/>
      <c r="EJ92" s="182"/>
      <c r="EK92" s="182"/>
      <c r="EL92" s="182"/>
      <c r="EM92" s="182"/>
      <c r="EN92" s="182"/>
      <c r="EO92" s="182"/>
      <c r="EP92" s="182"/>
      <c r="EQ92" s="182"/>
      <c r="ER92" s="182"/>
      <c r="ES92" s="182"/>
      <c r="ET92" s="182"/>
      <c r="EU92" s="182"/>
      <c r="EV92" s="182"/>
      <c r="EW92" s="182"/>
      <c r="EX92" s="182"/>
      <c r="EY92" s="182"/>
      <c r="EZ92" s="182"/>
      <c r="FA92" s="182"/>
      <c r="FB92" s="182"/>
      <c r="FC92" s="182"/>
      <c r="FD92" s="182"/>
      <c r="FE92" s="182"/>
      <c r="FF92" s="182"/>
      <c r="FG92" s="182"/>
      <c r="FH92" s="182"/>
      <c r="FI92" s="182"/>
      <c r="FJ92" s="182"/>
      <c r="FK92" s="182"/>
      <c r="FL92" s="182"/>
      <c r="FM92" s="182"/>
      <c r="FN92" s="182"/>
      <c r="FO92" s="182"/>
      <c r="FP92" s="182"/>
      <c r="FQ92" s="182"/>
      <c r="FR92" s="182"/>
      <c r="FS92" s="182"/>
      <c r="FT92" s="182"/>
      <c r="FU92" s="182"/>
      <c r="FV92" s="182"/>
      <c r="FW92" s="182"/>
      <c r="FX92" s="182"/>
      <c r="FY92" s="182"/>
      <c r="FZ92" s="182"/>
      <c r="GA92" s="182"/>
      <c r="GB92" s="182"/>
      <c r="GC92" s="182"/>
      <c r="GD92" s="182"/>
      <c r="GE92" s="182"/>
      <c r="GF92" s="182"/>
      <c r="GG92" s="182"/>
      <c r="GH92" s="182"/>
      <c r="GI92" s="182"/>
      <c r="GJ92" s="182"/>
      <c r="GK92" s="182"/>
      <c r="GL92" s="182"/>
      <c r="GM92" s="182"/>
      <c r="GN92" s="182"/>
      <c r="GO92" s="182"/>
      <c r="GP92" s="182"/>
      <c r="GQ92" s="182"/>
      <c r="GR92" s="182"/>
      <c r="GS92" s="182"/>
      <c r="GT92" s="182"/>
      <c r="GU92" s="182"/>
      <c r="GV92" s="182"/>
      <c r="GW92" s="182"/>
      <c r="GX92" s="182"/>
      <c r="GY92" s="182"/>
      <c r="GZ92" s="182"/>
      <c r="HA92" s="182"/>
      <c r="HB92" s="182"/>
      <c r="HC92" s="182"/>
      <c r="HD92" s="182"/>
      <c r="HE92" s="182"/>
      <c r="HF92" s="182"/>
      <c r="HG92" s="182"/>
      <c r="HH92" s="182"/>
      <c r="HI92" s="182"/>
      <c r="HJ92" s="182"/>
      <c r="HK92" s="182"/>
      <c r="HL92" s="182"/>
      <c r="HM92" s="182"/>
      <c r="HN92" s="182"/>
      <c r="HO92" s="182"/>
      <c r="HP92" s="182"/>
      <c r="HQ92" s="182"/>
      <c r="HR92" s="182"/>
      <c r="HS92" s="182"/>
      <c r="HT92" s="182"/>
      <c r="HU92" s="182"/>
      <c r="HV92" s="182"/>
      <c r="HW92" s="182"/>
      <c r="HX92" s="182"/>
      <c r="HY92" s="182"/>
      <c r="HZ92" s="182"/>
      <c r="IA92" s="182"/>
      <c r="IB92" s="182"/>
      <c r="IC92" s="182"/>
      <c r="ID92" s="182"/>
      <c r="IE92" s="182"/>
      <c r="IF92" s="182"/>
      <c r="IG92" s="182"/>
      <c r="IH92" s="182"/>
      <c r="II92" s="182"/>
      <c r="IJ92" s="182"/>
      <c r="IK92" s="182"/>
      <c r="IL92" s="182"/>
      <c r="IM92" s="182"/>
      <c r="IN92" s="182"/>
      <c r="IO92" s="182"/>
      <c r="IP92" s="182"/>
      <c r="IQ92" s="182"/>
      <c r="IR92" s="182"/>
      <c r="IS92" s="182"/>
      <c r="IT92" s="182"/>
    </row>
    <row r="93" spans="1:254" ht="26.25" hidden="1" customHeight="1" x14ac:dyDescent="0.25">
      <c r="A93" s="183" t="s">
        <v>235</v>
      </c>
      <c r="B93" s="195" t="s">
        <v>450</v>
      </c>
      <c r="C93" s="195" t="s">
        <v>188</v>
      </c>
      <c r="D93" s="195" t="s">
        <v>175</v>
      </c>
      <c r="E93" s="195" t="s">
        <v>269</v>
      </c>
      <c r="F93" s="195" t="s">
        <v>236</v>
      </c>
      <c r="G93" s="186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  <c r="DE93" s="182"/>
      <c r="DF93" s="182"/>
      <c r="DG93" s="182"/>
      <c r="DH93" s="182"/>
      <c r="DI93" s="182"/>
      <c r="DJ93" s="182"/>
      <c r="DK93" s="182"/>
      <c r="DL93" s="182"/>
      <c r="DM93" s="182"/>
      <c r="DN93" s="182"/>
      <c r="DO93" s="182"/>
      <c r="DP93" s="182"/>
      <c r="DQ93" s="182"/>
      <c r="DR93" s="182"/>
      <c r="DS93" s="182"/>
      <c r="DT93" s="182"/>
      <c r="DU93" s="182"/>
      <c r="DV93" s="182"/>
      <c r="DW93" s="182"/>
      <c r="DX93" s="182"/>
      <c r="DY93" s="182"/>
      <c r="DZ93" s="182"/>
      <c r="EA93" s="182"/>
      <c r="EB93" s="182"/>
      <c r="EC93" s="182"/>
      <c r="ED93" s="182"/>
      <c r="EE93" s="182"/>
      <c r="EF93" s="182"/>
      <c r="EG93" s="182"/>
      <c r="EH93" s="182"/>
      <c r="EI93" s="182"/>
      <c r="EJ93" s="182"/>
      <c r="EK93" s="182"/>
      <c r="EL93" s="182"/>
      <c r="EM93" s="182"/>
      <c r="EN93" s="182"/>
      <c r="EO93" s="182"/>
      <c r="EP93" s="182"/>
      <c r="EQ93" s="182"/>
      <c r="ER93" s="182"/>
      <c r="ES93" s="182"/>
      <c r="ET93" s="182"/>
      <c r="EU93" s="182"/>
      <c r="EV93" s="182"/>
      <c r="EW93" s="182"/>
      <c r="EX93" s="182"/>
      <c r="EY93" s="182"/>
      <c r="EZ93" s="182"/>
      <c r="FA93" s="182"/>
      <c r="FB93" s="182"/>
      <c r="FC93" s="182"/>
      <c r="FD93" s="182"/>
      <c r="FE93" s="182"/>
      <c r="FF93" s="182"/>
      <c r="FG93" s="182"/>
      <c r="FH93" s="182"/>
      <c r="FI93" s="182"/>
      <c r="FJ93" s="182"/>
      <c r="FK93" s="182"/>
      <c r="FL93" s="182"/>
      <c r="FM93" s="182"/>
      <c r="FN93" s="182"/>
      <c r="FO93" s="182"/>
      <c r="FP93" s="182"/>
      <c r="FQ93" s="182"/>
      <c r="FR93" s="182"/>
      <c r="FS93" s="182"/>
      <c r="FT93" s="182"/>
      <c r="FU93" s="182"/>
      <c r="FV93" s="182"/>
      <c r="FW93" s="182"/>
      <c r="FX93" s="182"/>
      <c r="FY93" s="182"/>
      <c r="FZ93" s="182"/>
      <c r="GA93" s="182"/>
      <c r="GB93" s="182"/>
      <c r="GC93" s="182"/>
      <c r="GD93" s="182"/>
      <c r="GE93" s="182"/>
      <c r="GF93" s="182"/>
      <c r="GG93" s="182"/>
      <c r="GH93" s="182"/>
      <c r="GI93" s="182"/>
      <c r="GJ93" s="182"/>
      <c r="GK93" s="182"/>
      <c r="GL93" s="182"/>
      <c r="GM93" s="182"/>
      <c r="GN93" s="182"/>
      <c r="GO93" s="182"/>
      <c r="GP93" s="182"/>
      <c r="GQ93" s="182"/>
      <c r="GR93" s="182"/>
      <c r="GS93" s="182"/>
      <c r="GT93" s="182"/>
      <c r="GU93" s="182"/>
      <c r="GV93" s="182"/>
      <c r="GW93" s="182"/>
      <c r="GX93" s="182"/>
      <c r="GY93" s="182"/>
      <c r="GZ93" s="182"/>
      <c r="HA93" s="182"/>
      <c r="HB93" s="182"/>
      <c r="HC93" s="182"/>
      <c r="HD93" s="182"/>
      <c r="HE93" s="182"/>
      <c r="HF93" s="182"/>
      <c r="HG93" s="182"/>
      <c r="HH93" s="182"/>
      <c r="HI93" s="182"/>
      <c r="HJ93" s="182"/>
      <c r="HK93" s="182"/>
      <c r="HL93" s="182"/>
      <c r="HM93" s="182"/>
      <c r="HN93" s="182"/>
      <c r="HO93" s="182"/>
      <c r="HP93" s="182"/>
      <c r="HQ93" s="182"/>
      <c r="HR93" s="182"/>
      <c r="HS93" s="182"/>
      <c r="HT93" s="182"/>
      <c r="HU93" s="182"/>
      <c r="HV93" s="182"/>
      <c r="HW93" s="182"/>
      <c r="HX93" s="182"/>
      <c r="HY93" s="182"/>
      <c r="HZ93" s="182"/>
      <c r="IA93" s="182"/>
      <c r="IB93" s="182"/>
      <c r="IC93" s="182"/>
      <c r="ID93" s="182"/>
      <c r="IE93" s="182"/>
      <c r="IF93" s="182"/>
      <c r="IG93" s="182"/>
      <c r="IH93" s="182"/>
      <c r="II93" s="182"/>
      <c r="IJ93" s="182"/>
      <c r="IK93" s="182"/>
      <c r="IL93" s="182"/>
      <c r="IM93" s="182"/>
      <c r="IN93" s="182"/>
      <c r="IO93" s="182"/>
      <c r="IP93" s="182"/>
      <c r="IQ93" s="182"/>
      <c r="IR93" s="182"/>
      <c r="IS93" s="182"/>
      <c r="IT93" s="182"/>
    </row>
    <row r="94" spans="1:254" s="182" customFormat="1" ht="15" x14ac:dyDescent="0.25">
      <c r="A94" s="173" t="s">
        <v>247</v>
      </c>
      <c r="B94" s="174" t="s">
        <v>450</v>
      </c>
      <c r="C94" s="174" t="s">
        <v>188</v>
      </c>
      <c r="D94" s="174" t="s">
        <v>248</v>
      </c>
      <c r="E94" s="174"/>
      <c r="F94" s="174"/>
      <c r="G94" s="176">
        <f>SUM(G97+G95)</f>
        <v>2011</v>
      </c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182" customFormat="1" ht="26.25" x14ac:dyDescent="0.25">
      <c r="A95" s="188" t="s">
        <v>424</v>
      </c>
      <c r="B95" s="205" t="s">
        <v>450</v>
      </c>
      <c r="C95" s="205" t="s">
        <v>188</v>
      </c>
      <c r="D95" s="205" t="s">
        <v>248</v>
      </c>
      <c r="E95" s="205" t="s">
        <v>219</v>
      </c>
      <c r="F95" s="205"/>
      <c r="G95" s="191">
        <f>SUM(G96)</f>
        <v>2000</v>
      </c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</row>
    <row r="96" spans="1:254" s="182" customFormat="1" ht="15" x14ac:dyDescent="0.25">
      <c r="A96" s="183" t="s">
        <v>195</v>
      </c>
      <c r="B96" s="195" t="s">
        <v>450</v>
      </c>
      <c r="C96" s="195" t="s">
        <v>188</v>
      </c>
      <c r="D96" s="195" t="s">
        <v>248</v>
      </c>
      <c r="E96" s="195" t="s">
        <v>219</v>
      </c>
      <c r="F96" s="195" t="s">
        <v>196</v>
      </c>
      <c r="G96" s="186">
        <v>2000</v>
      </c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</row>
    <row r="97" spans="1:254" s="182" customFormat="1" ht="39" x14ac:dyDescent="0.25">
      <c r="A97" s="188" t="s">
        <v>470</v>
      </c>
      <c r="B97" s="205" t="s">
        <v>450</v>
      </c>
      <c r="C97" s="205" t="s">
        <v>188</v>
      </c>
      <c r="D97" s="205" t="s">
        <v>248</v>
      </c>
      <c r="E97" s="205" t="s">
        <v>471</v>
      </c>
      <c r="F97" s="205"/>
      <c r="G97" s="191">
        <f>SUM(G98)</f>
        <v>11</v>
      </c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6"/>
      <c r="DB97" s="206"/>
      <c r="DC97" s="206"/>
      <c r="DD97" s="206"/>
      <c r="DE97" s="206"/>
      <c r="DF97" s="206"/>
      <c r="DG97" s="206"/>
      <c r="DH97" s="206"/>
      <c r="DI97" s="206"/>
      <c r="DJ97" s="206"/>
      <c r="DK97" s="206"/>
      <c r="DL97" s="206"/>
      <c r="DM97" s="206"/>
      <c r="DN97" s="206"/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6"/>
      <c r="ED97" s="206"/>
      <c r="EE97" s="206"/>
      <c r="EF97" s="206"/>
      <c r="EG97" s="206"/>
      <c r="EH97" s="206"/>
      <c r="EI97" s="206"/>
      <c r="EJ97" s="206"/>
      <c r="EK97" s="206"/>
      <c r="EL97" s="206"/>
      <c r="EM97" s="206"/>
      <c r="EN97" s="206"/>
      <c r="EO97" s="206"/>
      <c r="EP97" s="206"/>
      <c r="EQ97" s="206"/>
      <c r="ER97" s="206"/>
      <c r="ES97" s="206"/>
      <c r="ET97" s="206"/>
      <c r="EU97" s="206"/>
      <c r="EV97" s="206"/>
      <c r="EW97" s="206"/>
      <c r="EX97" s="206"/>
      <c r="EY97" s="206"/>
      <c r="EZ97" s="206"/>
      <c r="FA97" s="206"/>
      <c r="FB97" s="206"/>
      <c r="FC97" s="206"/>
      <c r="FD97" s="206"/>
      <c r="FE97" s="206"/>
      <c r="FF97" s="206"/>
      <c r="FG97" s="206"/>
      <c r="FH97" s="206"/>
      <c r="FI97" s="206"/>
      <c r="FJ97" s="206"/>
      <c r="FK97" s="206"/>
      <c r="FL97" s="206"/>
      <c r="FM97" s="206"/>
      <c r="FN97" s="206"/>
      <c r="FO97" s="206"/>
      <c r="FP97" s="206"/>
      <c r="FQ97" s="206"/>
      <c r="FR97" s="206"/>
      <c r="FS97" s="206"/>
      <c r="FT97" s="206"/>
      <c r="FU97" s="206"/>
      <c r="FV97" s="206"/>
      <c r="FW97" s="206"/>
      <c r="FX97" s="206"/>
      <c r="FY97" s="206"/>
      <c r="FZ97" s="206"/>
      <c r="GA97" s="206"/>
      <c r="GB97" s="206"/>
      <c r="GC97" s="206"/>
      <c r="GD97" s="206"/>
      <c r="GE97" s="206"/>
      <c r="GF97" s="206"/>
      <c r="GG97" s="206"/>
      <c r="GH97" s="206"/>
      <c r="GI97" s="206"/>
      <c r="GJ97" s="206"/>
      <c r="GK97" s="206"/>
      <c r="GL97" s="206"/>
      <c r="GM97" s="206"/>
      <c r="GN97" s="206"/>
      <c r="GO97" s="206"/>
      <c r="GP97" s="206"/>
      <c r="GQ97" s="206"/>
      <c r="GR97" s="206"/>
      <c r="GS97" s="206"/>
      <c r="GT97" s="206"/>
      <c r="GU97" s="206"/>
      <c r="GV97" s="206"/>
      <c r="GW97" s="206"/>
      <c r="GX97" s="206"/>
      <c r="GY97" s="206"/>
      <c r="GZ97" s="206"/>
      <c r="HA97" s="206"/>
      <c r="HB97" s="206"/>
      <c r="HC97" s="206"/>
      <c r="HD97" s="206"/>
      <c r="HE97" s="206"/>
      <c r="HF97" s="206"/>
      <c r="HG97" s="206"/>
      <c r="HH97" s="206"/>
      <c r="HI97" s="206"/>
      <c r="HJ97" s="206"/>
      <c r="HK97" s="206"/>
      <c r="HL97" s="206"/>
      <c r="HM97" s="206"/>
      <c r="HN97" s="206"/>
      <c r="HO97" s="206"/>
      <c r="HP97" s="206"/>
      <c r="HQ97" s="206"/>
      <c r="HR97" s="206"/>
      <c r="HS97" s="206"/>
      <c r="HT97" s="206"/>
      <c r="HU97" s="206"/>
      <c r="HV97" s="206"/>
      <c r="HW97" s="206"/>
      <c r="HX97" s="206"/>
      <c r="HY97" s="206"/>
      <c r="HZ97" s="206"/>
      <c r="IA97" s="206"/>
      <c r="IB97" s="206"/>
      <c r="IC97" s="206"/>
      <c r="ID97" s="206"/>
      <c r="IE97" s="206"/>
      <c r="IF97" s="206"/>
      <c r="IG97" s="206"/>
      <c r="IH97" s="206"/>
      <c r="II97" s="206"/>
      <c r="IJ97" s="206"/>
      <c r="IK97" s="206"/>
      <c r="IL97" s="206"/>
      <c r="IM97" s="206"/>
      <c r="IN97" s="206"/>
      <c r="IO97" s="206"/>
      <c r="IP97" s="206"/>
      <c r="IQ97" s="206"/>
      <c r="IR97" s="206"/>
      <c r="IS97" s="206"/>
      <c r="IT97" s="206"/>
    </row>
    <row r="98" spans="1:254" s="204" customFormat="1" ht="26.25" x14ac:dyDescent="0.25">
      <c r="A98" s="183" t="s">
        <v>452</v>
      </c>
      <c r="B98" s="195" t="s">
        <v>450</v>
      </c>
      <c r="C98" s="195" t="s">
        <v>188</v>
      </c>
      <c r="D98" s="195" t="s">
        <v>248</v>
      </c>
      <c r="E98" s="195" t="s">
        <v>471</v>
      </c>
      <c r="F98" s="195" t="s">
        <v>186</v>
      </c>
      <c r="G98" s="186">
        <v>11</v>
      </c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82"/>
      <c r="DF98" s="182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2"/>
      <c r="DS98" s="182"/>
      <c r="DT98" s="182"/>
      <c r="DU98" s="182"/>
      <c r="DV98" s="182"/>
      <c r="DW98" s="182"/>
      <c r="DX98" s="182"/>
      <c r="DY98" s="182"/>
      <c r="DZ98" s="182"/>
      <c r="EA98" s="182"/>
      <c r="EB98" s="182"/>
      <c r="EC98" s="182"/>
      <c r="ED98" s="182"/>
      <c r="EE98" s="182"/>
      <c r="EF98" s="182"/>
      <c r="EG98" s="182"/>
      <c r="EH98" s="182"/>
      <c r="EI98" s="182"/>
      <c r="EJ98" s="182"/>
      <c r="EK98" s="182"/>
      <c r="EL98" s="182"/>
      <c r="EM98" s="182"/>
      <c r="EN98" s="182"/>
      <c r="EO98" s="182"/>
      <c r="EP98" s="182"/>
      <c r="EQ98" s="182"/>
      <c r="ER98" s="182"/>
      <c r="ES98" s="182"/>
      <c r="ET98" s="182"/>
      <c r="EU98" s="182"/>
      <c r="EV98" s="182"/>
      <c r="EW98" s="182"/>
      <c r="EX98" s="182"/>
      <c r="EY98" s="182"/>
      <c r="EZ98" s="182"/>
      <c r="FA98" s="182"/>
      <c r="FB98" s="182"/>
      <c r="FC98" s="182"/>
      <c r="FD98" s="182"/>
      <c r="FE98" s="182"/>
      <c r="FF98" s="182"/>
      <c r="FG98" s="182"/>
      <c r="FH98" s="182"/>
      <c r="FI98" s="182"/>
      <c r="FJ98" s="182"/>
      <c r="FK98" s="182"/>
      <c r="FL98" s="182"/>
      <c r="FM98" s="182"/>
      <c r="FN98" s="182"/>
      <c r="FO98" s="182"/>
      <c r="FP98" s="182"/>
      <c r="FQ98" s="182"/>
      <c r="FR98" s="182"/>
      <c r="FS98" s="182"/>
      <c r="FT98" s="182"/>
      <c r="FU98" s="182"/>
      <c r="FV98" s="182"/>
      <c r="FW98" s="182"/>
      <c r="FX98" s="182"/>
      <c r="FY98" s="182"/>
      <c r="FZ98" s="182"/>
      <c r="GA98" s="182"/>
      <c r="GB98" s="182"/>
      <c r="GC98" s="182"/>
      <c r="GD98" s="182"/>
      <c r="GE98" s="182"/>
      <c r="GF98" s="182"/>
      <c r="GG98" s="182"/>
      <c r="GH98" s="182"/>
      <c r="GI98" s="182"/>
      <c r="GJ98" s="182"/>
      <c r="GK98" s="182"/>
      <c r="GL98" s="182"/>
      <c r="GM98" s="182"/>
      <c r="GN98" s="182"/>
      <c r="GO98" s="182"/>
      <c r="GP98" s="182"/>
      <c r="GQ98" s="182"/>
      <c r="GR98" s="182"/>
      <c r="GS98" s="182"/>
      <c r="GT98" s="182"/>
      <c r="GU98" s="182"/>
      <c r="GV98" s="182"/>
      <c r="GW98" s="182"/>
      <c r="GX98" s="182"/>
      <c r="GY98" s="182"/>
      <c r="GZ98" s="182"/>
      <c r="HA98" s="182"/>
      <c r="HB98" s="182"/>
      <c r="HC98" s="182"/>
      <c r="HD98" s="182"/>
      <c r="HE98" s="182"/>
      <c r="HF98" s="182"/>
      <c r="HG98" s="182"/>
      <c r="HH98" s="182"/>
      <c r="HI98" s="182"/>
      <c r="HJ98" s="182"/>
      <c r="HK98" s="182"/>
      <c r="HL98" s="182"/>
      <c r="HM98" s="182"/>
      <c r="HN98" s="182"/>
      <c r="HO98" s="182"/>
      <c r="HP98" s="182"/>
      <c r="HQ98" s="182"/>
      <c r="HR98" s="182"/>
      <c r="HS98" s="182"/>
      <c r="HT98" s="182"/>
      <c r="HU98" s="182"/>
      <c r="HV98" s="182"/>
      <c r="HW98" s="182"/>
      <c r="HX98" s="182"/>
      <c r="HY98" s="182"/>
      <c r="HZ98" s="182"/>
      <c r="IA98" s="182"/>
      <c r="IB98" s="182"/>
      <c r="IC98" s="182"/>
      <c r="ID98" s="182"/>
      <c r="IE98" s="182"/>
      <c r="IF98" s="182"/>
      <c r="IG98" s="182"/>
      <c r="IH98" s="182"/>
      <c r="II98" s="182"/>
      <c r="IJ98" s="182"/>
      <c r="IK98" s="182"/>
      <c r="IL98" s="182"/>
      <c r="IM98" s="182"/>
      <c r="IN98" s="182"/>
      <c r="IO98" s="182"/>
      <c r="IP98" s="182"/>
      <c r="IQ98" s="182"/>
      <c r="IR98" s="182"/>
      <c r="IS98" s="182"/>
      <c r="IT98" s="182"/>
    </row>
    <row r="99" spans="1:254" s="206" customFormat="1" ht="14.25" x14ac:dyDescent="0.2">
      <c r="A99" s="173" t="s">
        <v>251</v>
      </c>
      <c r="B99" s="174" t="s">
        <v>450</v>
      </c>
      <c r="C99" s="175" t="s">
        <v>188</v>
      </c>
      <c r="D99" s="175" t="s">
        <v>252</v>
      </c>
      <c r="E99" s="175"/>
      <c r="F99" s="175"/>
      <c r="G99" s="176">
        <f>SUM(G102+G100)</f>
        <v>6800</v>
      </c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  <c r="FS99" s="155"/>
      <c r="FT99" s="155"/>
      <c r="FU99" s="155"/>
      <c r="FV99" s="155"/>
      <c r="FW99" s="155"/>
      <c r="FX99" s="155"/>
      <c r="FY99" s="155"/>
      <c r="FZ99" s="155"/>
      <c r="GA99" s="155"/>
      <c r="GB99" s="155"/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  <c r="HF99" s="155"/>
      <c r="HG99" s="155"/>
      <c r="HH99" s="155"/>
      <c r="HI99" s="155"/>
      <c r="HJ99" s="155"/>
      <c r="HK99" s="155"/>
      <c r="HL99" s="155"/>
      <c r="HM99" s="155"/>
      <c r="HN99" s="155"/>
      <c r="HO99" s="155"/>
      <c r="HP99" s="155"/>
      <c r="HQ99" s="155"/>
      <c r="HR99" s="155"/>
      <c r="HS99" s="155"/>
      <c r="HT99" s="155"/>
      <c r="HU99" s="155"/>
      <c r="HV99" s="155"/>
      <c r="HW99" s="155"/>
      <c r="HX99" s="155"/>
      <c r="HY99" s="155"/>
      <c r="HZ99" s="155"/>
      <c r="IA99" s="155"/>
      <c r="IB99" s="155"/>
      <c r="IC99" s="155"/>
      <c r="ID99" s="155"/>
      <c r="IE99" s="155"/>
      <c r="IF99" s="155"/>
      <c r="IG99" s="155"/>
      <c r="IH99" s="155"/>
      <c r="II99" s="155"/>
      <c r="IJ99" s="155"/>
      <c r="IK99" s="155"/>
      <c r="IL99" s="155"/>
      <c r="IM99" s="155"/>
      <c r="IN99" s="155"/>
      <c r="IO99" s="155"/>
      <c r="IP99" s="155"/>
      <c r="IQ99" s="155"/>
      <c r="IR99" s="155"/>
      <c r="IS99" s="155"/>
      <c r="IT99" s="155"/>
    </row>
    <row r="100" spans="1:254" s="182" customFormat="1" ht="43.5" hidden="1" customHeight="1" x14ac:dyDescent="0.25">
      <c r="A100" s="188" t="s">
        <v>472</v>
      </c>
      <c r="B100" s="205" t="s">
        <v>450</v>
      </c>
      <c r="C100" s="190" t="s">
        <v>188</v>
      </c>
      <c r="D100" s="190" t="s">
        <v>252</v>
      </c>
      <c r="E100" s="185" t="s">
        <v>473</v>
      </c>
      <c r="F100" s="190"/>
      <c r="G100" s="191">
        <f>SUM(G101)</f>
        <v>0</v>
      </c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  <c r="FO100" s="155"/>
      <c r="FP100" s="155"/>
      <c r="FQ100" s="155"/>
      <c r="FR100" s="155"/>
      <c r="FS100" s="155"/>
      <c r="FT100" s="155"/>
      <c r="FU100" s="155"/>
      <c r="FV100" s="155"/>
      <c r="FW100" s="155"/>
      <c r="FX100" s="155"/>
      <c r="FY100" s="155"/>
      <c r="FZ100" s="155"/>
      <c r="GA100" s="155"/>
      <c r="GB100" s="155"/>
      <c r="GC100" s="155"/>
      <c r="GD100" s="155"/>
      <c r="GE100" s="155"/>
      <c r="GF100" s="155"/>
      <c r="GG100" s="155"/>
      <c r="GH100" s="155"/>
      <c r="GI100" s="155"/>
      <c r="GJ100" s="155"/>
      <c r="GK100" s="155"/>
      <c r="GL100" s="155"/>
      <c r="GM100" s="155"/>
      <c r="GN100" s="155"/>
      <c r="GO100" s="155"/>
      <c r="GP100" s="155"/>
      <c r="GQ100" s="155"/>
      <c r="GR100" s="155"/>
      <c r="GS100" s="155"/>
      <c r="GT100" s="155"/>
      <c r="GU100" s="155"/>
      <c r="GV100" s="155"/>
      <c r="GW100" s="155"/>
      <c r="GX100" s="155"/>
      <c r="GY100" s="155"/>
      <c r="GZ100" s="155"/>
      <c r="HA100" s="155"/>
      <c r="HB100" s="155"/>
      <c r="HC100" s="155"/>
      <c r="HD100" s="155"/>
      <c r="HE100" s="155"/>
      <c r="HF100" s="155"/>
      <c r="HG100" s="155"/>
      <c r="HH100" s="155"/>
      <c r="HI100" s="155"/>
      <c r="HJ100" s="155"/>
      <c r="HK100" s="155"/>
      <c r="HL100" s="155"/>
      <c r="HM100" s="155"/>
      <c r="HN100" s="155"/>
      <c r="HO100" s="155"/>
      <c r="HP100" s="155"/>
      <c r="HQ100" s="155"/>
      <c r="HR100" s="155"/>
      <c r="HS100" s="155"/>
      <c r="HT100" s="155"/>
      <c r="HU100" s="155"/>
      <c r="HV100" s="155"/>
      <c r="HW100" s="155"/>
      <c r="HX100" s="155"/>
      <c r="HY100" s="155"/>
      <c r="HZ100" s="155"/>
      <c r="IA100" s="155"/>
      <c r="IB100" s="155"/>
      <c r="IC100" s="155"/>
      <c r="ID100" s="155"/>
      <c r="IE100" s="155"/>
      <c r="IF100" s="155"/>
      <c r="IG100" s="155"/>
      <c r="IH100" s="155"/>
      <c r="II100" s="155"/>
      <c r="IJ100" s="155"/>
      <c r="IK100" s="155"/>
      <c r="IL100" s="155"/>
      <c r="IM100" s="155"/>
      <c r="IN100" s="155"/>
      <c r="IO100" s="155"/>
      <c r="IP100" s="155"/>
      <c r="IQ100" s="155"/>
      <c r="IR100" s="155"/>
      <c r="IS100" s="155"/>
      <c r="IT100" s="155"/>
    </row>
    <row r="101" spans="1:254" ht="25.5" hidden="1" customHeight="1" x14ac:dyDescent="0.2">
      <c r="A101" s="183" t="s">
        <v>235</v>
      </c>
      <c r="B101" s="195" t="s">
        <v>450</v>
      </c>
      <c r="C101" s="185" t="s">
        <v>188</v>
      </c>
      <c r="D101" s="185" t="s">
        <v>252</v>
      </c>
      <c r="E101" s="185" t="s">
        <v>473</v>
      </c>
      <c r="F101" s="185" t="s">
        <v>236</v>
      </c>
      <c r="G101" s="186"/>
    </row>
    <row r="102" spans="1:254" ht="13.5" x14ac:dyDescent="0.25">
      <c r="A102" s="208" t="s">
        <v>469</v>
      </c>
      <c r="B102" s="193" t="s">
        <v>450</v>
      </c>
      <c r="C102" s="193" t="s">
        <v>188</v>
      </c>
      <c r="D102" s="193" t="s">
        <v>252</v>
      </c>
      <c r="E102" s="193" t="s">
        <v>227</v>
      </c>
      <c r="F102" s="193"/>
      <c r="G102" s="181">
        <f>SUM(G103+G106)</f>
        <v>6800</v>
      </c>
    </row>
    <row r="103" spans="1:254" ht="38.25" hidden="1" customHeight="1" x14ac:dyDescent="0.2">
      <c r="A103" s="188" t="s">
        <v>474</v>
      </c>
      <c r="B103" s="189" t="s">
        <v>450</v>
      </c>
      <c r="C103" s="190" t="s">
        <v>188</v>
      </c>
      <c r="D103" s="190" t="s">
        <v>252</v>
      </c>
      <c r="E103" s="190" t="s">
        <v>475</v>
      </c>
      <c r="F103" s="190"/>
      <c r="G103" s="222">
        <f>SUM(G104+G105)</f>
        <v>0</v>
      </c>
    </row>
    <row r="104" spans="1:254" ht="25.5" hidden="1" customHeight="1" x14ac:dyDescent="0.2">
      <c r="A104" s="183" t="s">
        <v>452</v>
      </c>
      <c r="B104" s="195" t="s">
        <v>450</v>
      </c>
      <c r="C104" s="185" t="s">
        <v>188</v>
      </c>
      <c r="D104" s="185" t="s">
        <v>252</v>
      </c>
      <c r="E104" s="185" t="s">
        <v>475</v>
      </c>
      <c r="F104" s="185" t="s">
        <v>186</v>
      </c>
      <c r="G104" s="186"/>
    </row>
    <row r="105" spans="1:254" ht="25.5" hidden="1" customHeight="1" x14ac:dyDescent="0.2">
      <c r="A105" s="183" t="s">
        <v>235</v>
      </c>
      <c r="B105" s="195" t="s">
        <v>450</v>
      </c>
      <c r="C105" s="185" t="s">
        <v>188</v>
      </c>
      <c r="D105" s="185" t="s">
        <v>252</v>
      </c>
      <c r="E105" s="185" t="s">
        <v>475</v>
      </c>
      <c r="F105" s="185" t="s">
        <v>236</v>
      </c>
      <c r="G105" s="186"/>
    </row>
    <row r="106" spans="1:254" ht="38.25" x14ac:dyDescent="0.2">
      <c r="A106" s="188" t="s">
        <v>476</v>
      </c>
      <c r="B106" s="205" t="s">
        <v>450</v>
      </c>
      <c r="C106" s="190" t="s">
        <v>188</v>
      </c>
      <c r="D106" s="190" t="s">
        <v>252</v>
      </c>
      <c r="E106" s="190" t="s">
        <v>254</v>
      </c>
      <c r="F106" s="190"/>
      <c r="G106" s="191">
        <f>SUM(G107:G109)</f>
        <v>6800</v>
      </c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2"/>
      <c r="GF106" s="142"/>
      <c r="GG106" s="142"/>
      <c r="GH106" s="142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142"/>
      <c r="HH106" s="142"/>
      <c r="HI106" s="142"/>
      <c r="HJ106" s="142"/>
      <c r="HK106" s="142"/>
      <c r="HL106" s="142"/>
      <c r="HM106" s="142"/>
      <c r="HN106" s="142"/>
      <c r="HO106" s="142"/>
      <c r="HP106" s="142"/>
      <c r="HQ106" s="142"/>
      <c r="HR106" s="142"/>
      <c r="HS106" s="142"/>
      <c r="HT106" s="142"/>
      <c r="HU106" s="142"/>
      <c r="HV106" s="142"/>
      <c r="HW106" s="142"/>
      <c r="HX106" s="142"/>
      <c r="HY106" s="142"/>
      <c r="HZ106" s="142"/>
      <c r="IA106" s="142"/>
      <c r="IB106" s="142"/>
      <c r="IC106" s="142"/>
      <c r="ID106" s="142"/>
      <c r="IE106" s="142"/>
      <c r="IF106" s="142"/>
      <c r="IG106" s="142"/>
      <c r="IH106" s="142"/>
      <c r="II106" s="142"/>
      <c r="IJ106" s="142"/>
      <c r="IK106" s="142"/>
      <c r="IL106" s="142"/>
      <c r="IM106" s="142"/>
      <c r="IN106" s="142"/>
      <c r="IO106" s="142"/>
      <c r="IP106" s="142"/>
      <c r="IQ106" s="142"/>
      <c r="IR106" s="142"/>
      <c r="IS106" s="142"/>
      <c r="IT106" s="142"/>
    </row>
    <row r="107" spans="1:254" ht="38.25" x14ac:dyDescent="0.2">
      <c r="A107" s="183" t="s">
        <v>452</v>
      </c>
      <c r="B107" s="195" t="s">
        <v>450</v>
      </c>
      <c r="C107" s="185" t="s">
        <v>188</v>
      </c>
      <c r="D107" s="185" t="s">
        <v>252</v>
      </c>
      <c r="E107" s="185" t="s">
        <v>254</v>
      </c>
      <c r="F107" s="185" t="s">
        <v>186</v>
      </c>
      <c r="G107" s="186">
        <v>4423.5</v>
      </c>
    </row>
    <row r="108" spans="1:254" ht="38.25" x14ac:dyDescent="0.2">
      <c r="A108" s="183" t="s">
        <v>465</v>
      </c>
      <c r="B108" s="195" t="s">
        <v>450</v>
      </c>
      <c r="C108" s="185" t="s">
        <v>188</v>
      </c>
      <c r="D108" s="185" t="s">
        <v>252</v>
      </c>
      <c r="E108" s="185" t="s">
        <v>254</v>
      </c>
      <c r="F108" s="185" t="s">
        <v>234</v>
      </c>
      <c r="G108" s="186">
        <v>76.5</v>
      </c>
    </row>
    <row r="109" spans="1:254" s="142" customFormat="1" ht="38.25" x14ac:dyDescent="0.2">
      <c r="A109" s="183" t="s">
        <v>235</v>
      </c>
      <c r="B109" s="195" t="s">
        <v>450</v>
      </c>
      <c r="C109" s="185" t="s">
        <v>188</v>
      </c>
      <c r="D109" s="185" t="s">
        <v>252</v>
      </c>
      <c r="E109" s="185" t="s">
        <v>254</v>
      </c>
      <c r="F109" s="185" t="s">
        <v>236</v>
      </c>
      <c r="G109" s="186">
        <v>2300</v>
      </c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  <c r="FS109" s="155"/>
      <c r="FT109" s="155"/>
      <c r="FU109" s="155"/>
      <c r="FV109" s="155"/>
      <c r="FW109" s="155"/>
      <c r="FX109" s="155"/>
      <c r="FY109" s="155"/>
      <c r="FZ109" s="155"/>
      <c r="GA109" s="155"/>
      <c r="GB109" s="155"/>
      <c r="GC109" s="155"/>
      <c r="GD109" s="155"/>
      <c r="GE109" s="155"/>
      <c r="GF109" s="155"/>
      <c r="GG109" s="155"/>
      <c r="GH109" s="155"/>
      <c r="GI109" s="155"/>
      <c r="GJ109" s="155"/>
      <c r="GK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  <c r="HF109" s="155"/>
      <c r="HG109" s="155"/>
      <c r="HH109" s="155"/>
      <c r="HI109" s="155"/>
      <c r="HJ109" s="155"/>
      <c r="HK109" s="155"/>
      <c r="HL109" s="155"/>
      <c r="HM109" s="155"/>
      <c r="HN109" s="155"/>
      <c r="HO109" s="155"/>
      <c r="HP109" s="155"/>
      <c r="HQ109" s="155"/>
      <c r="HR109" s="155"/>
      <c r="HS109" s="155"/>
      <c r="HT109" s="155"/>
      <c r="HU109" s="155"/>
      <c r="HV109" s="155"/>
      <c r="HW109" s="155"/>
      <c r="HX109" s="155"/>
      <c r="HY109" s="155"/>
      <c r="HZ109" s="155"/>
      <c r="IA109" s="155"/>
      <c r="IB109" s="155"/>
      <c r="IC109" s="155"/>
      <c r="ID109" s="155"/>
      <c r="IE109" s="155"/>
      <c r="IF109" s="155"/>
      <c r="IG109" s="155"/>
      <c r="IH109" s="155"/>
      <c r="II109" s="155"/>
      <c r="IJ109" s="155"/>
      <c r="IK109" s="155"/>
      <c r="IL109" s="155"/>
      <c r="IM109" s="155"/>
      <c r="IN109" s="155"/>
      <c r="IO109" s="155"/>
      <c r="IP109" s="155"/>
      <c r="IQ109" s="155"/>
      <c r="IR109" s="155"/>
      <c r="IS109" s="155"/>
      <c r="IT109" s="155"/>
    </row>
    <row r="110" spans="1:254" ht="13.5" x14ac:dyDescent="0.25">
      <c r="A110" s="173" t="s">
        <v>256</v>
      </c>
      <c r="B110" s="174" t="s">
        <v>450</v>
      </c>
      <c r="C110" s="174" t="s">
        <v>188</v>
      </c>
      <c r="D110" s="174" t="s">
        <v>257</v>
      </c>
      <c r="E110" s="174"/>
      <c r="F110" s="174"/>
      <c r="G110" s="176">
        <f>SUM(G111)</f>
        <v>450</v>
      </c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223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3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  <c r="EO110" s="223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3"/>
      <c r="FL110" s="223"/>
      <c r="FM110" s="223"/>
      <c r="FN110" s="223"/>
      <c r="FO110" s="223"/>
      <c r="FP110" s="223"/>
      <c r="FQ110" s="223"/>
      <c r="FR110" s="223"/>
      <c r="FS110" s="223"/>
      <c r="FT110" s="223"/>
      <c r="FU110" s="223"/>
      <c r="FV110" s="223"/>
      <c r="FW110" s="223"/>
      <c r="FX110" s="223"/>
      <c r="FY110" s="223"/>
      <c r="FZ110" s="223"/>
      <c r="GA110" s="223"/>
      <c r="GB110" s="223"/>
      <c r="GC110" s="223"/>
      <c r="GD110" s="223"/>
      <c r="GE110" s="223"/>
      <c r="GF110" s="223"/>
      <c r="GG110" s="223"/>
      <c r="GH110" s="223"/>
      <c r="GI110" s="223"/>
      <c r="GJ110" s="223"/>
      <c r="GK110" s="223"/>
      <c r="GL110" s="223"/>
      <c r="GM110" s="223"/>
      <c r="GN110" s="223"/>
      <c r="GO110" s="223"/>
      <c r="GP110" s="223"/>
      <c r="GQ110" s="223"/>
      <c r="GR110" s="223"/>
      <c r="GS110" s="223"/>
      <c r="GT110" s="223"/>
      <c r="GU110" s="223"/>
      <c r="GV110" s="223"/>
      <c r="GW110" s="223"/>
      <c r="GX110" s="223"/>
      <c r="GY110" s="223"/>
      <c r="GZ110" s="223"/>
      <c r="HA110" s="223"/>
      <c r="HB110" s="223"/>
      <c r="HC110" s="223"/>
      <c r="HD110" s="223"/>
      <c r="HE110" s="223"/>
      <c r="HF110" s="223"/>
      <c r="HG110" s="223"/>
      <c r="HH110" s="223"/>
      <c r="HI110" s="223"/>
      <c r="HJ110" s="223"/>
      <c r="HK110" s="223"/>
      <c r="HL110" s="223"/>
      <c r="HM110" s="223"/>
      <c r="HN110" s="223"/>
      <c r="HO110" s="223"/>
      <c r="HP110" s="223"/>
      <c r="HQ110" s="223"/>
      <c r="HR110" s="223"/>
      <c r="HS110" s="223"/>
      <c r="HT110" s="223"/>
      <c r="HU110" s="223"/>
      <c r="HV110" s="223"/>
      <c r="HW110" s="223"/>
      <c r="HX110" s="223"/>
      <c r="HY110" s="223"/>
      <c r="HZ110" s="223"/>
      <c r="IA110" s="223"/>
      <c r="IB110" s="223"/>
      <c r="IC110" s="223"/>
      <c r="ID110" s="223"/>
      <c r="IE110" s="223"/>
      <c r="IF110" s="223"/>
      <c r="IG110" s="223"/>
      <c r="IH110" s="223"/>
      <c r="II110" s="223"/>
      <c r="IJ110" s="223"/>
      <c r="IK110" s="223"/>
      <c r="IL110" s="223"/>
      <c r="IM110" s="223"/>
      <c r="IN110" s="223"/>
      <c r="IO110" s="223"/>
      <c r="IP110" s="223"/>
      <c r="IQ110" s="223"/>
      <c r="IR110" s="223"/>
      <c r="IS110" s="223"/>
      <c r="IT110" s="223"/>
    </row>
    <row r="111" spans="1:254" ht="13.5" x14ac:dyDescent="0.25">
      <c r="A111" s="178" t="s">
        <v>226</v>
      </c>
      <c r="B111" s="185" t="s">
        <v>450</v>
      </c>
      <c r="C111" s="174" t="s">
        <v>188</v>
      </c>
      <c r="D111" s="174" t="s">
        <v>257</v>
      </c>
      <c r="E111" s="174" t="s">
        <v>477</v>
      </c>
      <c r="F111" s="174"/>
      <c r="G111" s="176">
        <f>SUM(G114+G116+G112)</f>
        <v>450</v>
      </c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7"/>
      <c r="DE111" s="187"/>
      <c r="DF111" s="187"/>
      <c r="DG111" s="187"/>
      <c r="DH111" s="187"/>
      <c r="DI111" s="187"/>
      <c r="DJ111" s="187"/>
      <c r="DK111" s="187"/>
      <c r="DL111" s="187"/>
      <c r="DM111" s="187"/>
      <c r="DN111" s="187"/>
      <c r="DO111" s="187"/>
      <c r="DP111" s="187"/>
      <c r="DQ111" s="187"/>
      <c r="DR111" s="187"/>
      <c r="DS111" s="187"/>
      <c r="DT111" s="187"/>
      <c r="DU111" s="187"/>
      <c r="DV111" s="187"/>
      <c r="DW111" s="187"/>
      <c r="DX111" s="187"/>
      <c r="DY111" s="187"/>
      <c r="DZ111" s="187"/>
      <c r="EA111" s="187"/>
      <c r="EB111" s="187"/>
      <c r="EC111" s="187"/>
      <c r="ED111" s="187"/>
      <c r="EE111" s="187"/>
      <c r="EF111" s="187"/>
      <c r="EG111" s="187"/>
      <c r="EH111" s="187"/>
      <c r="EI111" s="187"/>
      <c r="EJ111" s="187"/>
      <c r="EK111" s="187"/>
      <c r="EL111" s="187"/>
      <c r="EM111" s="187"/>
      <c r="EN111" s="187"/>
      <c r="EO111" s="187"/>
      <c r="EP111" s="187"/>
      <c r="EQ111" s="187"/>
      <c r="ER111" s="187"/>
      <c r="ES111" s="187"/>
      <c r="ET111" s="187"/>
      <c r="EU111" s="187"/>
      <c r="EV111" s="187"/>
      <c r="EW111" s="187"/>
      <c r="EX111" s="187"/>
      <c r="EY111" s="187"/>
      <c r="EZ111" s="187"/>
      <c r="FA111" s="187"/>
      <c r="FB111" s="187"/>
      <c r="FC111" s="187"/>
      <c r="FD111" s="187"/>
      <c r="FE111" s="187"/>
      <c r="FF111" s="187"/>
      <c r="FG111" s="187"/>
      <c r="FH111" s="187"/>
      <c r="FI111" s="187"/>
      <c r="FJ111" s="187"/>
      <c r="FK111" s="187"/>
      <c r="FL111" s="187"/>
      <c r="FM111" s="187"/>
      <c r="FN111" s="187"/>
      <c r="FO111" s="187"/>
      <c r="FP111" s="187"/>
      <c r="FQ111" s="187"/>
      <c r="FR111" s="187"/>
      <c r="FS111" s="187"/>
      <c r="FT111" s="187"/>
      <c r="FU111" s="187"/>
      <c r="FV111" s="187"/>
      <c r="FW111" s="187"/>
      <c r="FX111" s="187"/>
      <c r="FY111" s="187"/>
      <c r="FZ111" s="187"/>
      <c r="GA111" s="187"/>
      <c r="GB111" s="187"/>
      <c r="GC111" s="187"/>
      <c r="GD111" s="187"/>
      <c r="GE111" s="187"/>
      <c r="GF111" s="187"/>
      <c r="GG111" s="187"/>
      <c r="GH111" s="187"/>
      <c r="GI111" s="187"/>
      <c r="GJ111" s="187"/>
      <c r="GK111" s="187"/>
      <c r="GL111" s="187"/>
      <c r="GM111" s="187"/>
      <c r="GN111" s="187"/>
      <c r="GO111" s="187"/>
      <c r="GP111" s="187"/>
      <c r="GQ111" s="187"/>
      <c r="GR111" s="187"/>
      <c r="GS111" s="187"/>
      <c r="GT111" s="187"/>
      <c r="GU111" s="187"/>
      <c r="GV111" s="187"/>
      <c r="GW111" s="187"/>
      <c r="GX111" s="187"/>
      <c r="GY111" s="187"/>
      <c r="GZ111" s="187"/>
      <c r="HA111" s="187"/>
      <c r="HB111" s="187"/>
      <c r="HC111" s="187"/>
      <c r="HD111" s="187"/>
      <c r="HE111" s="187"/>
      <c r="HF111" s="187"/>
      <c r="HG111" s="187"/>
      <c r="HH111" s="187"/>
      <c r="HI111" s="187"/>
      <c r="HJ111" s="187"/>
      <c r="HK111" s="187"/>
      <c r="HL111" s="187"/>
      <c r="HM111" s="187"/>
      <c r="HN111" s="187"/>
      <c r="HO111" s="187"/>
      <c r="HP111" s="187"/>
      <c r="HQ111" s="187"/>
      <c r="HR111" s="187"/>
      <c r="HS111" s="187"/>
      <c r="HT111" s="187"/>
      <c r="HU111" s="187"/>
      <c r="HV111" s="187"/>
      <c r="HW111" s="187"/>
      <c r="HX111" s="187"/>
      <c r="HY111" s="187"/>
      <c r="HZ111" s="187"/>
      <c r="IA111" s="187"/>
      <c r="IB111" s="187"/>
      <c r="IC111" s="187"/>
      <c r="ID111" s="187"/>
      <c r="IE111" s="187"/>
      <c r="IF111" s="187"/>
      <c r="IG111" s="187"/>
      <c r="IH111" s="187"/>
      <c r="II111" s="187"/>
      <c r="IJ111" s="187"/>
      <c r="IK111" s="187"/>
      <c r="IL111" s="187"/>
      <c r="IM111" s="187"/>
      <c r="IN111" s="187"/>
      <c r="IO111" s="187"/>
      <c r="IP111" s="187"/>
      <c r="IQ111" s="187"/>
      <c r="IR111" s="187"/>
      <c r="IS111" s="187"/>
      <c r="IT111" s="187"/>
    </row>
    <row r="112" spans="1:254" s="223" customFormat="1" ht="39" x14ac:dyDescent="0.25">
      <c r="A112" s="188" t="s">
        <v>478</v>
      </c>
      <c r="B112" s="224" t="s">
        <v>450</v>
      </c>
      <c r="C112" s="205" t="s">
        <v>188</v>
      </c>
      <c r="D112" s="205" t="s">
        <v>257</v>
      </c>
      <c r="E112" s="205" t="s">
        <v>232</v>
      </c>
      <c r="F112" s="205"/>
      <c r="G112" s="191">
        <f>SUM(G113)</f>
        <v>400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</row>
    <row r="113" spans="1:254" s="187" customFormat="1" ht="38.25" x14ac:dyDescent="0.2">
      <c r="A113" s="183" t="s">
        <v>452</v>
      </c>
      <c r="B113" s="224" t="s">
        <v>450</v>
      </c>
      <c r="C113" s="185" t="s">
        <v>188</v>
      </c>
      <c r="D113" s="185" t="s">
        <v>257</v>
      </c>
      <c r="E113" s="185" t="s">
        <v>232</v>
      </c>
      <c r="F113" s="185" t="s">
        <v>186</v>
      </c>
      <c r="G113" s="225">
        <v>400</v>
      </c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  <c r="IL113" s="155"/>
      <c r="IM113" s="155"/>
      <c r="IN113" s="155"/>
      <c r="IO113" s="155"/>
      <c r="IP113" s="155"/>
      <c r="IQ113" s="155"/>
      <c r="IR113" s="155"/>
      <c r="IS113" s="155"/>
      <c r="IT113" s="155"/>
    </row>
    <row r="114" spans="1:254" ht="51" hidden="1" customHeight="1" x14ac:dyDescent="0.2">
      <c r="A114" s="188" t="s">
        <v>479</v>
      </c>
      <c r="B114" s="190" t="s">
        <v>450</v>
      </c>
      <c r="C114" s="190" t="s">
        <v>188</v>
      </c>
      <c r="D114" s="190" t="s">
        <v>257</v>
      </c>
      <c r="E114" s="190" t="s">
        <v>480</v>
      </c>
      <c r="F114" s="190"/>
      <c r="G114" s="222">
        <f>SUM(G115)</f>
        <v>0</v>
      </c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  <c r="FL114" s="142"/>
      <c r="FM114" s="142"/>
      <c r="FN114" s="142"/>
      <c r="FO114" s="142"/>
      <c r="FP114" s="142"/>
      <c r="FQ114" s="142"/>
      <c r="FR114" s="142"/>
      <c r="FS114" s="142"/>
      <c r="FT114" s="142"/>
      <c r="FU114" s="142"/>
      <c r="FV114" s="142"/>
      <c r="FW114" s="142"/>
      <c r="FX114" s="142"/>
      <c r="FY114" s="142"/>
      <c r="FZ114" s="142"/>
      <c r="GA114" s="142"/>
      <c r="GB114" s="142"/>
      <c r="GC114" s="142"/>
      <c r="GD114" s="142"/>
      <c r="GE114" s="142"/>
      <c r="GF114" s="142"/>
      <c r="GG114" s="142"/>
      <c r="GH114" s="142"/>
      <c r="GI114" s="142"/>
      <c r="GJ114" s="142"/>
      <c r="GK114" s="142"/>
      <c r="GL114" s="142"/>
      <c r="GM114" s="142"/>
      <c r="GN114" s="142"/>
      <c r="GO114" s="142"/>
      <c r="GP114" s="142"/>
      <c r="GQ114" s="142"/>
      <c r="GR114" s="142"/>
      <c r="GS114" s="142"/>
      <c r="GT114" s="142"/>
      <c r="GU114" s="142"/>
      <c r="GV114" s="142"/>
      <c r="GW114" s="142"/>
      <c r="GX114" s="142"/>
      <c r="GY114" s="142"/>
      <c r="GZ114" s="142"/>
      <c r="HA114" s="142"/>
      <c r="HB114" s="142"/>
      <c r="HC114" s="142"/>
      <c r="HD114" s="142"/>
      <c r="HE114" s="142"/>
      <c r="HF114" s="142"/>
      <c r="HG114" s="142"/>
      <c r="HH114" s="142"/>
      <c r="HI114" s="142"/>
      <c r="HJ114" s="142"/>
      <c r="HK114" s="142"/>
      <c r="HL114" s="142"/>
      <c r="HM114" s="142"/>
      <c r="HN114" s="142"/>
      <c r="HO114" s="142"/>
      <c r="HP114" s="142"/>
      <c r="HQ114" s="142"/>
      <c r="HR114" s="142"/>
      <c r="HS114" s="142"/>
      <c r="HT114" s="142"/>
      <c r="HU114" s="142"/>
      <c r="HV114" s="142"/>
      <c r="HW114" s="142"/>
      <c r="HX114" s="142"/>
      <c r="HY114" s="142"/>
      <c r="HZ114" s="142"/>
      <c r="IA114" s="142"/>
      <c r="IB114" s="142"/>
      <c r="IC114" s="142"/>
      <c r="ID114" s="142"/>
      <c r="IE114" s="142"/>
      <c r="IF114" s="142"/>
      <c r="IG114" s="142"/>
      <c r="IH114" s="142"/>
      <c r="II114" s="142"/>
      <c r="IJ114" s="142"/>
      <c r="IK114" s="142"/>
      <c r="IL114" s="142"/>
      <c r="IM114" s="142"/>
      <c r="IN114" s="142"/>
      <c r="IO114" s="142"/>
      <c r="IP114" s="142"/>
      <c r="IQ114" s="142"/>
      <c r="IR114" s="142"/>
      <c r="IS114" s="142"/>
      <c r="IT114" s="142"/>
    </row>
    <row r="115" spans="1:254" ht="25.5" hidden="1" customHeight="1" x14ac:dyDescent="0.2">
      <c r="A115" s="183" t="s">
        <v>452</v>
      </c>
      <c r="B115" s="185" t="s">
        <v>450</v>
      </c>
      <c r="C115" s="190" t="s">
        <v>188</v>
      </c>
      <c r="D115" s="185" t="s">
        <v>257</v>
      </c>
      <c r="E115" s="195" t="s">
        <v>480</v>
      </c>
      <c r="F115" s="185" t="s">
        <v>186</v>
      </c>
      <c r="G115" s="186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2"/>
      <c r="FL115" s="142"/>
      <c r="FM115" s="142"/>
      <c r="FN115" s="142"/>
      <c r="FO115" s="142"/>
      <c r="FP115" s="142"/>
      <c r="FQ115" s="142"/>
      <c r="FR115" s="142"/>
      <c r="FS115" s="142"/>
      <c r="FT115" s="142"/>
      <c r="FU115" s="142"/>
      <c r="FV115" s="142"/>
      <c r="FW115" s="142"/>
      <c r="FX115" s="142"/>
      <c r="FY115" s="142"/>
      <c r="FZ115" s="142"/>
      <c r="GA115" s="142"/>
      <c r="GB115" s="142"/>
      <c r="GC115" s="142"/>
      <c r="GD115" s="142"/>
      <c r="GE115" s="142"/>
      <c r="GF115" s="142"/>
      <c r="GG115" s="142"/>
      <c r="GH115" s="142"/>
      <c r="GI115" s="142"/>
      <c r="GJ115" s="142"/>
      <c r="GK115" s="142"/>
      <c r="GL115" s="142"/>
      <c r="GM115" s="142"/>
      <c r="GN115" s="142"/>
      <c r="GO115" s="142"/>
      <c r="GP115" s="142"/>
      <c r="GQ115" s="142"/>
      <c r="GR115" s="142"/>
      <c r="GS115" s="142"/>
      <c r="GT115" s="142"/>
      <c r="GU115" s="142"/>
      <c r="GV115" s="142"/>
      <c r="GW115" s="142"/>
      <c r="GX115" s="142"/>
      <c r="GY115" s="142"/>
      <c r="GZ115" s="142"/>
      <c r="HA115" s="142"/>
      <c r="HB115" s="142"/>
      <c r="HC115" s="142"/>
      <c r="HD115" s="142"/>
      <c r="HE115" s="142"/>
      <c r="HF115" s="142"/>
      <c r="HG115" s="142"/>
      <c r="HH115" s="142"/>
      <c r="HI115" s="142"/>
      <c r="HJ115" s="142"/>
      <c r="HK115" s="142"/>
      <c r="HL115" s="142"/>
      <c r="HM115" s="142"/>
      <c r="HN115" s="142"/>
      <c r="HO115" s="142"/>
      <c r="HP115" s="142"/>
      <c r="HQ115" s="142"/>
      <c r="HR115" s="142"/>
      <c r="HS115" s="142"/>
      <c r="HT115" s="142"/>
      <c r="HU115" s="142"/>
      <c r="HV115" s="142"/>
      <c r="HW115" s="142"/>
      <c r="HX115" s="142"/>
      <c r="HY115" s="142"/>
      <c r="HZ115" s="142"/>
      <c r="IA115" s="142"/>
      <c r="IB115" s="142"/>
      <c r="IC115" s="142"/>
      <c r="ID115" s="142"/>
      <c r="IE115" s="142"/>
      <c r="IF115" s="142"/>
      <c r="IG115" s="142"/>
      <c r="IH115" s="142"/>
      <c r="II115" s="142"/>
      <c r="IJ115" s="142"/>
      <c r="IK115" s="142"/>
      <c r="IL115" s="142"/>
      <c r="IM115" s="142"/>
      <c r="IN115" s="142"/>
      <c r="IO115" s="142"/>
      <c r="IP115" s="142"/>
      <c r="IQ115" s="142"/>
      <c r="IR115" s="142"/>
      <c r="IS115" s="142"/>
      <c r="IT115" s="142"/>
    </row>
    <row r="116" spans="1:254" s="142" customFormat="1" ht="38.25" x14ac:dyDescent="0.2">
      <c r="A116" s="188" t="s">
        <v>481</v>
      </c>
      <c r="B116" s="205" t="s">
        <v>450</v>
      </c>
      <c r="C116" s="190" t="s">
        <v>188</v>
      </c>
      <c r="D116" s="190" t="s">
        <v>257</v>
      </c>
      <c r="E116" s="190" t="s">
        <v>259</v>
      </c>
      <c r="F116" s="190"/>
      <c r="G116" s="186">
        <f>SUM(G117)</f>
        <v>50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6"/>
      <c r="BL116" s="226"/>
      <c r="BM116" s="226"/>
      <c r="BN116" s="226"/>
      <c r="BO116" s="226"/>
      <c r="BP116" s="226"/>
      <c r="BQ116" s="226"/>
      <c r="BR116" s="226"/>
      <c r="BS116" s="226"/>
      <c r="BT116" s="226"/>
      <c r="BU116" s="226"/>
      <c r="BV116" s="226"/>
      <c r="BW116" s="226"/>
      <c r="BX116" s="226"/>
      <c r="BY116" s="226"/>
      <c r="BZ116" s="226"/>
      <c r="CA116" s="226"/>
      <c r="CB116" s="226"/>
      <c r="CC116" s="226"/>
      <c r="CD116" s="226"/>
      <c r="CE116" s="226"/>
      <c r="CF116" s="226"/>
      <c r="CG116" s="226"/>
      <c r="CH116" s="226"/>
      <c r="CI116" s="226"/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6"/>
      <c r="CT116" s="226"/>
      <c r="CU116" s="226"/>
      <c r="CV116" s="226"/>
      <c r="CW116" s="226"/>
      <c r="CX116" s="226"/>
      <c r="CY116" s="226"/>
      <c r="CZ116" s="226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6"/>
      <c r="EL116" s="226"/>
      <c r="EM116" s="226"/>
      <c r="EN116" s="226"/>
      <c r="EO116" s="226"/>
      <c r="EP116" s="226"/>
      <c r="EQ116" s="226"/>
      <c r="ER116" s="226"/>
      <c r="ES116" s="226"/>
      <c r="ET116" s="226"/>
      <c r="EU116" s="226"/>
      <c r="EV116" s="226"/>
      <c r="EW116" s="226"/>
      <c r="EX116" s="226"/>
      <c r="EY116" s="226"/>
      <c r="EZ116" s="226"/>
      <c r="FA116" s="226"/>
      <c r="FB116" s="226"/>
      <c r="FC116" s="226"/>
      <c r="FD116" s="226"/>
      <c r="FE116" s="226"/>
      <c r="FF116" s="226"/>
      <c r="FG116" s="226"/>
      <c r="FH116" s="226"/>
      <c r="FI116" s="226"/>
      <c r="FJ116" s="226"/>
      <c r="FK116" s="226"/>
      <c r="FL116" s="226"/>
      <c r="FM116" s="226"/>
      <c r="FN116" s="226"/>
      <c r="FO116" s="226"/>
      <c r="FP116" s="226"/>
      <c r="FQ116" s="226"/>
      <c r="FR116" s="226"/>
      <c r="FS116" s="226"/>
      <c r="FT116" s="226"/>
      <c r="FU116" s="226"/>
      <c r="FV116" s="226"/>
      <c r="FW116" s="226"/>
      <c r="FX116" s="226"/>
      <c r="FY116" s="226"/>
      <c r="FZ116" s="226"/>
      <c r="GA116" s="226"/>
      <c r="GB116" s="226"/>
      <c r="GC116" s="226"/>
      <c r="GD116" s="226"/>
      <c r="GE116" s="226"/>
      <c r="GF116" s="226"/>
      <c r="GG116" s="226"/>
      <c r="GH116" s="226"/>
      <c r="GI116" s="226"/>
      <c r="GJ116" s="226"/>
      <c r="GK116" s="226"/>
      <c r="GL116" s="226"/>
      <c r="GM116" s="226"/>
      <c r="GN116" s="226"/>
      <c r="GO116" s="226"/>
      <c r="GP116" s="226"/>
      <c r="GQ116" s="226"/>
      <c r="GR116" s="226"/>
      <c r="GS116" s="226"/>
      <c r="GT116" s="226"/>
      <c r="GU116" s="226"/>
      <c r="GV116" s="226"/>
      <c r="GW116" s="226"/>
      <c r="GX116" s="226"/>
      <c r="GY116" s="226"/>
      <c r="GZ116" s="226"/>
      <c r="HA116" s="226"/>
      <c r="HB116" s="226"/>
      <c r="HC116" s="226"/>
      <c r="HD116" s="226"/>
      <c r="HE116" s="226"/>
      <c r="HF116" s="226"/>
      <c r="HG116" s="226"/>
      <c r="HH116" s="226"/>
      <c r="HI116" s="226"/>
      <c r="HJ116" s="226"/>
      <c r="HK116" s="226"/>
      <c r="HL116" s="226"/>
      <c r="HM116" s="226"/>
      <c r="HN116" s="226"/>
      <c r="HO116" s="226"/>
      <c r="HP116" s="226"/>
      <c r="HQ116" s="226"/>
      <c r="HR116" s="226"/>
      <c r="HS116" s="226"/>
      <c r="HT116" s="226"/>
      <c r="HU116" s="226"/>
      <c r="HV116" s="226"/>
      <c r="HW116" s="226"/>
      <c r="HX116" s="226"/>
      <c r="HY116" s="226"/>
      <c r="HZ116" s="226"/>
      <c r="IA116" s="226"/>
      <c r="IB116" s="226"/>
      <c r="IC116" s="226"/>
      <c r="ID116" s="226"/>
      <c r="IE116" s="226"/>
      <c r="IF116" s="226"/>
      <c r="IG116" s="226"/>
      <c r="IH116" s="226"/>
      <c r="II116" s="226"/>
      <c r="IJ116" s="226"/>
      <c r="IK116" s="226"/>
      <c r="IL116" s="226"/>
      <c r="IM116" s="226"/>
      <c r="IN116" s="226"/>
      <c r="IO116" s="226"/>
      <c r="IP116" s="226"/>
      <c r="IQ116" s="226"/>
      <c r="IR116" s="226"/>
      <c r="IS116" s="226"/>
      <c r="IT116" s="226"/>
    </row>
    <row r="117" spans="1:254" s="142" customFormat="1" ht="38.25" x14ac:dyDescent="0.2">
      <c r="A117" s="183" t="s">
        <v>195</v>
      </c>
      <c r="B117" s="195" t="s">
        <v>450</v>
      </c>
      <c r="C117" s="185" t="s">
        <v>188</v>
      </c>
      <c r="D117" s="185" t="s">
        <v>257</v>
      </c>
      <c r="E117" s="185" t="s">
        <v>259</v>
      </c>
      <c r="F117" s="185" t="s">
        <v>196</v>
      </c>
      <c r="G117" s="186">
        <v>50</v>
      </c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5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5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5"/>
      <c r="FC117" s="155"/>
      <c r="FD117" s="155"/>
      <c r="FE117" s="155"/>
      <c r="FF117" s="155"/>
      <c r="FG117" s="155"/>
      <c r="FH117" s="155"/>
      <c r="FI117" s="155"/>
      <c r="FJ117" s="155"/>
      <c r="FK117" s="155"/>
      <c r="FL117" s="155"/>
      <c r="FM117" s="155"/>
      <c r="FN117" s="155"/>
      <c r="FO117" s="155"/>
      <c r="FP117" s="155"/>
      <c r="FQ117" s="155"/>
      <c r="FR117" s="155"/>
      <c r="FS117" s="155"/>
      <c r="FT117" s="155"/>
      <c r="FU117" s="155"/>
      <c r="FV117" s="155"/>
      <c r="FW117" s="155"/>
      <c r="FX117" s="155"/>
      <c r="FY117" s="155"/>
      <c r="FZ117" s="155"/>
      <c r="GA117" s="155"/>
      <c r="GB117" s="155"/>
      <c r="GC117" s="155"/>
      <c r="GD117" s="155"/>
      <c r="GE117" s="155"/>
      <c r="GF117" s="155"/>
      <c r="GG117" s="155"/>
      <c r="GH117" s="155"/>
      <c r="GI117" s="155"/>
      <c r="GJ117" s="155"/>
      <c r="GK117" s="155"/>
      <c r="GL117" s="155"/>
      <c r="GM117" s="155"/>
      <c r="GN117" s="155"/>
      <c r="GO117" s="155"/>
      <c r="GP117" s="155"/>
      <c r="GQ117" s="155"/>
      <c r="GR117" s="155"/>
      <c r="GS117" s="155"/>
      <c r="GT117" s="155"/>
      <c r="GU117" s="155"/>
      <c r="GV117" s="155"/>
      <c r="GW117" s="155"/>
      <c r="GX117" s="155"/>
      <c r="GY117" s="155"/>
      <c r="GZ117" s="155"/>
      <c r="HA117" s="155"/>
      <c r="HB117" s="155"/>
      <c r="HC117" s="155"/>
      <c r="HD117" s="155"/>
      <c r="HE117" s="155"/>
      <c r="HF117" s="155"/>
      <c r="HG117" s="155"/>
      <c r="HH117" s="155"/>
      <c r="HI117" s="155"/>
      <c r="HJ117" s="155"/>
      <c r="HK117" s="155"/>
      <c r="HL117" s="155"/>
      <c r="HM117" s="155"/>
      <c r="HN117" s="155"/>
      <c r="HO117" s="155"/>
      <c r="HP117" s="155"/>
      <c r="HQ117" s="155"/>
      <c r="HR117" s="155"/>
      <c r="HS117" s="155"/>
      <c r="HT117" s="155"/>
      <c r="HU117" s="155"/>
      <c r="HV117" s="155"/>
      <c r="HW117" s="155"/>
      <c r="HX117" s="155"/>
      <c r="HY117" s="155"/>
      <c r="HZ117" s="155"/>
      <c r="IA117" s="155"/>
      <c r="IB117" s="155"/>
      <c r="IC117" s="155"/>
      <c r="ID117" s="155"/>
      <c r="IE117" s="155"/>
      <c r="IF117" s="155"/>
      <c r="IG117" s="155"/>
      <c r="IH117" s="155"/>
      <c r="II117" s="155"/>
      <c r="IJ117" s="155"/>
      <c r="IK117" s="155"/>
      <c r="IL117" s="155"/>
      <c r="IM117" s="155"/>
      <c r="IN117" s="155"/>
      <c r="IO117" s="155"/>
      <c r="IP117" s="155"/>
      <c r="IQ117" s="155"/>
      <c r="IR117" s="155"/>
      <c r="IS117" s="155"/>
      <c r="IT117" s="155"/>
    </row>
    <row r="118" spans="1:254" s="226" customFormat="1" ht="15.75" x14ac:dyDescent="0.25">
      <c r="A118" s="169" t="s">
        <v>260</v>
      </c>
      <c r="B118" s="171" t="s">
        <v>450</v>
      </c>
      <c r="C118" s="171" t="s">
        <v>198</v>
      </c>
      <c r="D118" s="216"/>
      <c r="E118" s="216"/>
      <c r="F118" s="216"/>
      <c r="G118" s="217">
        <f>SUM(G119+G146+G172+G133)</f>
        <v>379721.66000000003</v>
      </c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  <c r="DQ118" s="223"/>
      <c r="DR118" s="223"/>
      <c r="DS118" s="223"/>
      <c r="DT118" s="223"/>
      <c r="DU118" s="223"/>
      <c r="DV118" s="223"/>
      <c r="DW118" s="223"/>
      <c r="DX118" s="223"/>
      <c r="DY118" s="223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223"/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3"/>
      <c r="EU118" s="223"/>
      <c r="EV118" s="223"/>
      <c r="EW118" s="223"/>
      <c r="EX118" s="223"/>
      <c r="EY118" s="223"/>
      <c r="EZ118" s="223"/>
      <c r="FA118" s="223"/>
      <c r="FB118" s="223"/>
      <c r="FC118" s="223"/>
      <c r="FD118" s="223"/>
      <c r="FE118" s="223"/>
      <c r="FF118" s="223"/>
      <c r="FG118" s="223"/>
      <c r="FH118" s="223"/>
      <c r="FI118" s="223"/>
      <c r="FJ118" s="223"/>
      <c r="FK118" s="223"/>
      <c r="FL118" s="223"/>
      <c r="FM118" s="223"/>
      <c r="FN118" s="223"/>
      <c r="FO118" s="223"/>
      <c r="FP118" s="223"/>
      <c r="FQ118" s="223"/>
      <c r="FR118" s="223"/>
      <c r="FS118" s="223"/>
      <c r="FT118" s="223"/>
      <c r="FU118" s="223"/>
      <c r="FV118" s="223"/>
      <c r="FW118" s="223"/>
      <c r="FX118" s="223"/>
      <c r="FY118" s="223"/>
      <c r="FZ118" s="223"/>
      <c r="GA118" s="223"/>
      <c r="GB118" s="223"/>
      <c r="GC118" s="223"/>
      <c r="GD118" s="223"/>
      <c r="GE118" s="223"/>
      <c r="GF118" s="223"/>
      <c r="GG118" s="223"/>
      <c r="GH118" s="223"/>
      <c r="GI118" s="223"/>
      <c r="GJ118" s="223"/>
      <c r="GK118" s="223"/>
      <c r="GL118" s="223"/>
      <c r="GM118" s="223"/>
      <c r="GN118" s="223"/>
      <c r="GO118" s="223"/>
      <c r="GP118" s="223"/>
      <c r="GQ118" s="223"/>
      <c r="GR118" s="223"/>
      <c r="GS118" s="223"/>
      <c r="GT118" s="223"/>
      <c r="GU118" s="223"/>
      <c r="GV118" s="223"/>
      <c r="GW118" s="223"/>
      <c r="GX118" s="223"/>
      <c r="GY118" s="223"/>
      <c r="GZ118" s="223"/>
      <c r="HA118" s="223"/>
      <c r="HB118" s="223"/>
      <c r="HC118" s="223"/>
      <c r="HD118" s="223"/>
      <c r="HE118" s="223"/>
      <c r="HF118" s="223"/>
      <c r="HG118" s="223"/>
      <c r="HH118" s="223"/>
      <c r="HI118" s="223"/>
      <c r="HJ118" s="223"/>
      <c r="HK118" s="223"/>
      <c r="HL118" s="223"/>
      <c r="HM118" s="223"/>
      <c r="HN118" s="223"/>
      <c r="HO118" s="223"/>
      <c r="HP118" s="223"/>
      <c r="HQ118" s="223"/>
      <c r="HR118" s="223"/>
      <c r="HS118" s="223"/>
      <c r="HT118" s="223"/>
      <c r="HU118" s="223"/>
      <c r="HV118" s="223"/>
      <c r="HW118" s="223"/>
      <c r="HX118" s="223"/>
      <c r="HY118" s="223"/>
      <c r="HZ118" s="223"/>
      <c r="IA118" s="223"/>
      <c r="IB118" s="223"/>
      <c r="IC118" s="223"/>
      <c r="ID118" s="223"/>
      <c r="IE118" s="223"/>
      <c r="IF118" s="223"/>
      <c r="IG118" s="223"/>
      <c r="IH118" s="223"/>
      <c r="II118" s="223"/>
      <c r="IJ118" s="223"/>
      <c r="IK118" s="223"/>
      <c r="IL118" s="223"/>
      <c r="IM118" s="223"/>
      <c r="IN118" s="223"/>
      <c r="IO118" s="223"/>
      <c r="IP118" s="223"/>
      <c r="IQ118" s="223"/>
      <c r="IR118" s="223"/>
      <c r="IS118" s="223"/>
      <c r="IT118" s="223"/>
    </row>
    <row r="119" spans="1:254" ht="15" x14ac:dyDescent="0.25">
      <c r="A119" s="227" t="s">
        <v>261</v>
      </c>
      <c r="B119" s="193" t="s">
        <v>450</v>
      </c>
      <c r="C119" s="228" t="s">
        <v>198</v>
      </c>
      <c r="D119" s="228" t="s">
        <v>173</v>
      </c>
      <c r="E119" s="228"/>
      <c r="F119" s="228"/>
      <c r="G119" s="229">
        <f>SUM(G122+G120)</f>
        <v>91968.26</v>
      </c>
    </row>
    <row r="120" spans="1:254" s="223" customFormat="1" ht="18.75" customHeight="1" x14ac:dyDescent="0.25">
      <c r="A120" s="188" t="s">
        <v>482</v>
      </c>
      <c r="B120" s="205" t="s">
        <v>450</v>
      </c>
      <c r="C120" s="205" t="s">
        <v>198</v>
      </c>
      <c r="D120" s="205" t="s">
        <v>173</v>
      </c>
      <c r="E120" s="205" t="s">
        <v>204</v>
      </c>
      <c r="F120" s="205"/>
      <c r="G120" s="191">
        <f>SUM(G121)</f>
        <v>1561.53</v>
      </c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2"/>
      <c r="FK120" s="142"/>
      <c r="FL120" s="142"/>
      <c r="FM120" s="142"/>
      <c r="FN120" s="142"/>
      <c r="FO120" s="142"/>
      <c r="FP120" s="142"/>
      <c r="FQ120" s="142"/>
      <c r="FR120" s="142"/>
      <c r="FS120" s="142"/>
      <c r="FT120" s="142"/>
      <c r="FU120" s="142"/>
      <c r="FV120" s="142"/>
      <c r="FW120" s="142"/>
      <c r="FX120" s="142"/>
      <c r="FY120" s="142"/>
      <c r="FZ120" s="142"/>
      <c r="GA120" s="142"/>
      <c r="GB120" s="142"/>
      <c r="GC120" s="142"/>
      <c r="GD120" s="142"/>
      <c r="GE120" s="142"/>
      <c r="GF120" s="142"/>
      <c r="GG120" s="142"/>
      <c r="GH120" s="142"/>
      <c r="GI120" s="142"/>
      <c r="GJ120" s="142"/>
      <c r="GK120" s="142"/>
      <c r="GL120" s="142"/>
      <c r="GM120" s="142"/>
      <c r="GN120" s="142"/>
      <c r="GO120" s="142"/>
      <c r="GP120" s="142"/>
      <c r="GQ120" s="142"/>
      <c r="GR120" s="142"/>
      <c r="GS120" s="142"/>
      <c r="GT120" s="142"/>
      <c r="GU120" s="142"/>
      <c r="GV120" s="142"/>
      <c r="GW120" s="142"/>
      <c r="GX120" s="142"/>
      <c r="GY120" s="142"/>
      <c r="GZ120" s="142"/>
      <c r="HA120" s="142"/>
      <c r="HB120" s="142"/>
      <c r="HC120" s="142"/>
      <c r="HD120" s="142"/>
      <c r="HE120" s="142"/>
      <c r="HF120" s="142"/>
      <c r="HG120" s="142"/>
      <c r="HH120" s="142"/>
      <c r="HI120" s="142"/>
      <c r="HJ120" s="142"/>
      <c r="HK120" s="142"/>
      <c r="HL120" s="142"/>
      <c r="HM120" s="142"/>
      <c r="HN120" s="142"/>
      <c r="HO120" s="142"/>
      <c r="HP120" s="142"/>
      <c r="HQ120" s="142"/>
      <c r="HR120" s="142"/>
      <c r="HS120" s="142"/>
      <c r="HT120" s="142"/>
      <c r="HU120" s="142"/>
      <c r="HV120" s="142"/>
      <c r="HW120" s="142"/>
      <c r="HX120" s="142"/>
      <c r="HY120" s="142"/>
      <c r="HZ120" s="142"/>
      <c r="IA120" s="142"/>
      <c r="IB120" s="142"/>
      <c r="IC120" s="142"/>
      <c r="ID120" s="142"/>
      <c r="IE120" s="142"/>
      <c r="IF120" s="142"/>
      <c r="IG120" s="142"/>
      <c r="IH120" s="142"/>
      <c r="II120" s="142"/>
      <c r="IJ120" s="142"/>
      <c r="IK120" s="142"/>
      <c r="IL120" s="142"/>
      <c r="IM120" s="142"/>
      <c r="IN120" s="142"/>
      <c r="IO120" s="142"/>
      <c r="IP120" s="142"/>
      <c r="IQ120" s="142"/>
      <c r="IR120" s="142"/>
      <c r="IS120" s="142"/>
      <c r="IT120" s="142"/>
    </row>
    <row r="121" spans="1:254" ht="25.5" customHeight="1" x14ac:dyDescent="0.2">
      <c r="A121" s="183" t="s">
        <v>452</v>
      </c>
      <c r="B121" s="195" t="s">
        <v>450</v>
      </c>
      <c r="C121" s="195" t="s">
        <v>198</v>
      </c>
      <c r="D121" s="195" t="s">
        <v>173</v>
      </c>
      <c r="E121" s="205" t="s">
        <v>204</v>
      </c>
      <c r="F121" s="195" t="s">
        <v>186</v>
      </c>
      <c r="G121" s="186">
        <v>1561.53</v>
      </c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2"/>
      <c r="FK121" s="142"/>
      <c r="FL121" s="142"/>
      <c r="FM121" s="142"/>
      <c r="FN121" s="142"/>
      <c r="FO121" s="142"/>
      <c r="FP121" s="142"/>
      <c r="FQ121" s="142"/>
      <c r="FR121" s="142"/>
      <c r="FS121" s="142"/>
      <c r="FT121" s="142"/>
      <c r="FU121" s="142"/>
      <c r="FV121" s="142"/>
      <c r="FW121" s="142"/>
      <c r="FX121" s="142"/>
      <c r="FY121" s="142"/>
      <c r="FZ121" s="142"/>
      <c r="GA121" s="142"/>
      <c r="GB121" s="142"/>
      <c r="GC121" s="142"/>
      <c r="GD121" s="142"/>
      <c r="GE121" s="142"/>
      <c r="GF121" s="142"/>
      <c r="GG121" s="142"/>
      <c r="GH121" s="142"/>
      <c r="GI121" s="142"/>
      <c r="GJ121" s="142"/>
      <c r="GK121" s="142"/>
      <c r="GL121" s="142"/>
      <c r="GM121" s="142"/>
      <c r="GN121" s="142"/>
      <c r="GO121" s="142"/>
      <c r="GP121" s="142"/>
      <c r="GQ121" s="142"/>
      <c r="GR121" s="142"/>
      <c r="GS121" s="142"/>
      <c r="GT121" s="142"/>
      <c r="GU121" s="142"/>
      <c r="GV121" s="142"/>
      <c r="GW121" s="142"/>
      <c r="GX121" s="142"/>
      <c r="GY121" s="142"/>
      <c r="GZ121" s="142"/>
      <c r="HA121" s="142"/>
      <c r="HB121" s="142"/>
      <c r="HC121" s="142"/>
      <c r="HD121" s="142"/>
      <c r="HE121" s="142"/>
      <c r="HF121" s="142"/>
      <c r="HG121" s="142"/>
      <c r="HH121" s="142"/>
      <c r="HI121" s="142"/>
      <c r="HJ121" s="142"/>
      <c r="HK121" s="142"/>
      <c r="HL121" s="142"/>
      <c r="HM121" s="142"/>
      <c r="HN121" s="142"/>
      <c r="HO121" s="142"/>
      <c r="HP121" s="142"/>
      <c r="HQ121" s="142"/>
      <c r="HR121" s="142"/>
      <c r="HS121" s="142"/>
      <c r="HT121" s="142"/>
      <c r="HU121" s="142"/>
      <c r="HV121" s="142"/>
      <c r="HW121" s="142"/>
      <c r="HX121" s="142"/>
      <c r="HY121" s="142"/>
      <c r="HZ121" s="142"/>
      <c r="IA121" s="142"/>
      <c r="IB121" s="142"/>
      <c r="IC121" s="142"/>
      <c r="ID121" s="142"/>
      <c r="IE121" s="142"/>
      <c r="IF121" s="142"/>
      <c r="IG121" s="142"/>
      <c r="IH121" s="142"/>
      <c r="II121" s="142"/>
      <c r="IJ121" s="142"/>
      <c r="IK121" s="142"/>
      <c r="IL121" s="142"/>
      <c r="IM121" s="142"/>
      <c r="IN121" s="142"/>
      <c r="IO121" s="142"/>
      <c r="IP121" s="142"/>
      <c r="IQ121" s="142"/>
      <c r="IR121" s="142"/>
      <c r="IS121" s="142"/>
      <c r="IT121" s="142"/>
    </row>
    <row r="122" spans="1:254" s="142" customFormat="1" ht="13.5" x14ac:dyDescent="0.25">
      <c r="A122" s="178" t="s">
        <v>226</v>
      </c>
      <c r="B122" s="193" t="s">
        <v>450</v>
      </c>
      <c r="C122" s="180" t="s">
        <v>198</v>
      </c>
      <c r="D122" s="180" t="s">
        <v>173</v>
      </c>
      <c r="E122" s="180" t="s">
        <v>227</v>
      </c>
      <c r="F122" s="180"/>
      <c r="G122" s="230">
        <f>SUM(G123+G129)</f>
        <v>90406.73</v>
      </c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155"/>
      <c r="DJ122" s="155"/>
      <c r="DK122" s="155"/>
      <c r="DL122" s="155"/>
      <c r="DM122" s="155"/>
      <c r="DN122" s="155"/>
      <c r="DO122" s="155"/>
      <c r="DP122" s="155"/>
      <c r="DQ122" s="155"/>
      <c r="DR122" s="155"/>
      <c r="DS122" s="155"/>
      <c r="DT122" s="155"/>
      <c r="DU122" s="155"/>
      <c r="DV122" s="155"/>
      <c r="DW122" s="155"/>
      <c r="DX122" s="155"/>
      <c r="DY122" s="155"/>
      <c r="DZ122" s="155"/>
      <c r="EA122" s="155"/>
      <c r="EB122" s="155"/>
      <c r="EC122" s="155"/>
      <c r="ED122" s="155"/>
      <c r="EE122" s="155"/>
      <c r="EF122" s="155"/>
      <c r="EG122" s="155"/>
      <c r="EH122" s="155"/>
      <c r="EI122" s="155"/>
      <c r="EJ122" s="155"/>
      <c r="EK122" s="155"/>
      <c r="EL122" s="155"/>
      <c r="EM122" s="155"/>
      <c r="EN122" s="155"/>
      <c r="EO122" s="155"/>
      <c r="EP122" s="155"/>
      <c r="EQ122" s="155"/>
      <c r="ER122" s="155"/>
      <c r="ES122" s="155"/>
      <c r="ET122" s="155"/>
      <c r="EU122" s="155"/>
      <c r="EV122" s="155"/>
      <c r="EW122" s="155"/>
      <c r="EX122" s="155"/>
      <c r="EY122" s="155"/>
      <c r="EZ122" s="155"/>
      <c r="FA122" s="155"/>
      <c r="FB122" s="155"/>
      <c r="FC122" s="155"/>
      <c r="FD122" s="155"/>
      <c r="FE122" s="155"/>
      <c r="FF122" s="155"/>
      <c r="FG122" s="155"/>
      <c r="FH122" s="155"/>
      <c r="FI122" s="155"/>
      <c r="FJ122" s="155"/>
      <c r="FK122" s="155"/>
      <c r="FL122" s="155"/>
      <c r="FM122" s="155"/>
      <c r="FN122" s="155"/>
      <c r="FO122" s="155"/>
      <c r="FP122" s="155"/>
      <c r="FQ122" s="155"/>
      <c r="FR122" s="155"/>
      <c r="FS122" s="155"/>
      <c r="FT122" s="155"/>
      <c r="FU122" s="155"/>
      <c r="FV122" s="155"/>
      <c r="FW122" s="155"/>
      <c r="FX122" s="155"/>
      <c r="FY122" s="155"/>
      <c r="FZ122" s="155"/>
      <c r="GA122" s="155"/>
      <c r="GB122" s="155"/>
      <c r="GC122" s="155"/>
      <c r="GD122" s="155"/>
      <c r="GE122" s="155"/>
      <c r="GF122" s="155"/>
      <c r="GG122" s="155"/>
      <c r="GH122" s="155"/>
      <c r="GI122" s="155"/>
      <c r="GJ122" s="155"/>
      <c r="GK122" s="155"/>
      <c r="GL122" s="155"/>
      <c r="GM122" s="155"/>
      <c r="GN122" s="155"/>
      <c r="GO122" s="155"/>
      <c r="GP122" s="155"/>
      <c r="GQ122" s="155"/>
      <c r="GR122" s="155"/>
      <c r="GS122" s="155"/>
      <c r="GT122" s="155"/>
      <c r="GU122" s="155"/>
      <c r="GV122" s="155"/>
      <c r="GW122" s="155"/>
      <c r="GX122" s="155"/>
      <c r="GY122" s="155"/>
      <c r="GZ122" s="155"/>
      <c r="HA122" s="155"/>
      <c r="HB122" s="155"/>
      <c r="HC122" s="155"/>
      <c r="HD122" s="155"/>
      <c r="HE122" s="155"/>
      <c r="HF122" s="155"/>
      <c r="HG122" s="155"/>
      <c r="HH122" s="155"/>
      <c r="HI122" s="155"/>
      <c r="HJ122" s="155"/>
      <c r="HK122" s="155"/>
      <c r="HL122" s="155"/>
      <c r="HM122" s="155"/>
      <c r="HN122" s="155"/>
      <c r="HO122" s="155"/>
      <c r="HP122" s="155"/>
      <c r="HQ122" s="155"/>
      <c r="HR122" s="155"/>
      <c r="HS122" s="155"/>
      <c r="HT122" s="155"/>
      <c r="HU122" s="155"/>
      <c r="HV122" s="155"/>
      <c r="HW122" s="155"/>
      <c r="HX122" s="155"/>
      <c r="HY122" s="155"/>
      <c r="HZ122" s="155"/>
      <c r="IA122" s="155"/>
      <c r="IB122" s="155"/>
      <c r="IC122" s="155"/>
      <c r="ID122" s="155"/>
      <c r="IE122" s="155"/>
      <c r="IF122" s="155"/>
      <c r="IG122" s="155"/>
      <c r="IH122" s="155"/>
      <c r="II122" s="155"/>
      <c r="IJ122" s="155"/>
      <c r="IK122" s="155"/>
      <c r="IL122" s="155"/>
      <c r="IM122" s="155"/>
      <c r="IN122" s="155"/>
      <c r="IO122" s="155"/>
      <c r="IP122" s="155"/>
      <c r="IQ122" s="155"/>
      <c r="IR122" s="155"/>
      <c r="IS122" s="155"/>
      <c r="IT122" s="155"/>
    </row>
    <row r="123" spans="1:254" s="142" customFormat="1" ht="51" x14ac:dyDescent="0.2">
      <c r="A123" s="188" t="s">
        <v>483</v>
      </c>
      <c r="B123" s="205" t="s">
        <v>450</v>
      </c>
      <c r="C123" s="205" t="s">
        <v>484</v>
      </c>
      <c r="D123" s="205" t="s">
        <v>173</v>
      </c>
      <c r="E123" s="205" t="s">
        <v>263</v>
      </c>
      <c r="F123" s="205"/>
      <c r="G123" s="191">
        <f>SUM(G124+G125+G128+G127+G126)</f>
        <v>12800.000000000002</v>
      </c>
    </row>
    <row r="124" spans="1:254" ht="25.5" x14ac:dyDescent="0.2">
      <c r="A124" s="183" t="s">
        <v>452</v>
      </c>
      <c r="B124" s="195" t="s">
        <v>450</v>
      </c>
      <c r="C124" s="195" t="s">
        <v>198</v>
      </c>
      <c r="D124" s="195" t="s">
        <v>173</v>
      </c>
      <c r="E124" s="195" t="s">
        <v>263</v>
      </c>
      <c r="F124" s="195" t="s">
        <v>186</v>
      </c>
      <c r="G124" s="186">
        <v>8088.56</v>
      </c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187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7"/>
      <c r="DE124" s="187"/>
      <c r="DF124" s="187"/>
      <c r="DG124" s="187"/>
      <c r="DH124" s="187"/>
      <c r="DI124" s="187"/>
      <c r="DJ124" s="187"/>
      <c r="DK124" s="187"/>
      <c r="DL124" s="187"/>
      <c r="DM124" s="187"/>
      <c r="DN124" s="187"/>
      <c r="DO124" s="187"/>
      <c r="DP124" s="187"/>
      <c r="DQ124" s="187"/>
      <c r="DR124" s="187"/>
      <c r="DS124" s="187"/>
      <c r="DT124" s="187"/>
      <c r="DU124" s="187"/>
      <c r="DV124" s="187"/>
      <c r="DW124" s="187"/>
      <c r="DX124" s="187"/>
      <c r="DY124" s="187"/>
      <c r="DZ124" s="187"/>
      <c r="EA124" s="187"/>
      <c r="EB124" s="187"/>
      <c r="EC124" s="187"/>
      <c r="ED124" s="187"/>
      <c r="EE124" s="187"/>
      <c r="EF124" s="187"/>
      <c r="EG124" s="187"/>
      <c r="EH124" s="187"/>
      <c r="EI124" s="187"/>
      <c r="EJ124" s="187"/>
      <c r="EK124" s="187"/>
      <c r="EL124" s="187"/>
      <c r="EM124" s="187"/>
      <c r="EN124" s="187"/>
      <c r="EO124" s="187"/>
      <c r="EP124" s="187"/>
      <c r="EQ124" s="187"/>
      <c r="ER124" s="187"/>
      <c r="ES124" s="187"/>
      <c r="ET124" s="187"/>
      <c r="EU124" s="187"/>
      <c r="EV124" s="187"/>
      <c r="EW124" s="187"/>
      <c r="EX124" s="187"/>
      <c r="EY124" s="187"/>
      <c r="EZ124" s="187"/>
      <c r="FA124" s="187"/>
      <c r="FB124" s="187"/>
      <c r="FC124" s="187"/>
      <c r="FD124" s="187"/>
      <c r="FE124" s="187"/>
      <c r="FF124" s="187"/>
      <c r="FG124" s="187"/>
      <c r="FH124" s="187"/>
      <c r="FI124" s="187"/>
      <c r="FJ124" s="187"/>
      <c r="FK124" s="187"/>
      <c r="FL124" s="187"/>
      <c r="FM124" s="187"/>
      <c r="FN124" s="187"/>
      <c r="FO124" s="187"/>
      <c r="FP124" s="187"/>
      <c r="FQ124" s="187"/>
      <c r="FR124" s="187"/>
      <c r="FS124" s="187"/>
      <c r="FT124" s="187"/>
      <c r="FU124" s="187"/>
      <c r="FV124" s="187"/>
      <c r="FW124" s="187"/>
      <c r="FX124" s="187"/>
      <c r="FY124" s="187"/>
      <c r="FZ124" s="187"/>
      <c r="GA124" s="187"/>
      <c r="GB124" s="187"/>
      <c r="GC124" s="187"/>
      <c r="GD124" s="187"/>
      <c r="GE124" s="187"/>
      <c r="GF124" s="187"/>
      <c r="GG124" s="187"/>
      <c r="GH124" s="187"/>
      <c r="GI124" s="187"/>
      <c r="GJ124" s="187"/>
      <c r="GK124" s="187"/>
      <c r="GL124" s="187"/>
      <c r="GM124" s="187"/>
      <c r="GN124" s="187"/>
      <c r="GO124" s="187"/>
      <c r="GP124" s="187"/>
      <c r="GQ124" s="187"/>
      <c r="GR124" s="187"/>
      <c r="GS124" s="187"/>
      <c r="GT124" s="187"/>
      <c r="GU124" s="187"/>
      <c r="GV124" s="187"/>
      <c r="GW124" s="187"/>
      <c r="GX124" s="187"/>
      <c r="GY124" s="187"/>
      <c r="GZ124" s="187"/>
      <c r="HA124" s="187"/>
      <c r="HB124" s="187"/>
      <c r="HC124" s="187"/>
      <c r="HD124" s="187"/>
      <c r="HE124" s="187"/>
      <c r="HF124" s="187"/>
      <c r="HG124" s="187"/>
      <c r="HH124" s="187"/>
      <c r="HI124" s="187"/>
      <c r="HJ124" s="187"/>
      <c r="HK124" s="187"/>
      <c r="HL124" s="187"/>
      <c r="HM124" s="187"/>
      <c r="HN124" s="187"/>
      <c r="HO124" s="187"/>
      <c r="HP124" s="187"/>
      <c r="HQ124" s="187"/>
      <c r="HR124" s="187"/>
      <c r="HS124" s="187"/>
      <c r="HT124" s="187"/>
      <c r="HU124" s="187"/>
      <c r="HV124" s="187"/>
      <c r="HW124" s="187"/>
      <c r="HX124" s="187"/>
      <c r="HY124" s="187"/>
      <c r="HZ124" s="187"/>
      <c r="IA124" s="187"/>
      <c r="IB124" s="187"/>
      <c r="IC124" s="187"/>
      <c r="ID124" s="187"/>
      <c r="IE124" s="187"/>
      <c r="IF124" s="187"/>
      <c r="IG124" s="187"/>
      <c r="IH124" s="187"/>
      <c r="II124" s="187"/>
      <c r="IJ124" s="187"/>
      <c r="IK124" s="187"/>
      <c r="IL124" s="187"/>
      <c r="IM124" s="187"/>
      <c r="IN124" s="187"/>
      <c r="IO124" s="187"/>
      <c r="IP124" s="187"/>
      <c r="IQ124" s="187"/>
      <c r="IR124" s="187"/>
      <c r="IS124" s="187"/>
      <c r="IT124" s="187"/>
    </row>
    <row r="125" spans="1:254" s="142" customFormat="1" ht="25.5" hidden="1" customHeight="1" x14ac:dyDescent="0.2">
      <c r="A125" s="183" t="s">
        <v>235</v>
      </c>
      <c r="B125" s="195" t="s">
        <v>450</v>
      </c>
      <c r="C125" s="195" t="s">
        <v>198</v>
      </c>
      <c r="D125" s="195" t="s">
        <v>173</v>
      </c>
      <c r="E125" s="195" t="s">
        <v>263</v>
      </c>
      <c r="F125" s="195" t="s">
        <v>236</v>
      </c>
      <c r="G125" s="186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7"/>
      <c r="BT125" s="187"/>
      <c r="BU125" s="187"/>
      <c r="BV125" s="187"/>
      <c r="BW125" s="187"/>
      <c r="BX125" s="187"/>
      <c r="BY125" s="187"/>
      <c r="BZ125" s="187"/>
      <c r="CA125" s="187"/>
      <c r="CB125" s="187"/>
      <c r="CC125" s="187"/>
      <c r="CD125" s="187"/>
      <c r="CE125" s="187"/>
      <c r="CF125" s="187"/>
      <c r="CG125" s="187"/>
      <c r="CH125" s="187"/>
      <c r="CI125" s="187"/>
      <c r="CJ125" s="187"/>
      <c r="CK125" s="187"/>
      <c r="CL125" s="187"/>
      <c r="CM125" s="187"/>
      <c r="CN125" s="187"/>
      <c r="CO125" s="187"/>
      <c r="CP125" s="187"/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7"/>
      <c r="DE125" s="187"/>
      <c r="DF125" s="187"/>
      <c r="DG125" s="187"/>
      <c r="DH125" s="187"/>
      <c r="DI125" s="187"/>
      <c r="DJ125" s="187"/>
      <c r="DK125" s="187"/>
      <c r="DL125" s="187"/>
      <c r="DM125" s="187"/>
      <c r="DN125" s="187"/>
      <c r="DO125" s="187"/>
      <c r="DP125" s="187"/>
      <c r="DQ125" s="187"/>
      <c r="DR125" s="187"/>
      <c r="DS125" s="187"/>
      <c r="DT125" s="187"/>
      <c r="DU125" s="187"/>
      <c r="DV125" s="187"/>
      <c r="DW125" s="187"/>
      <c r="DX125" s="187"/>
      <c r="DY125" s="187"/>
      <c r="DZ125" s="187"/>
      <c r="EA125" s="187"/>
      <c r="EB125" s="187"/>
      <c r="EC125" s="187"/>
      <c r="ED125" s="187"/>
      <c r="EE125" s="187"/>
      <c r="EF125" s="187"/>
      <c r="EG125" s="187"/>
      <c r="EH125" s="187"/>
      <c r="EI125" s="187"/>
      <c r="EJ125" s="187"/>
      <c r="EK125" s="187"/>
      <c r="EL125" s="187"/>
      <c r="EM125" s="187"/>
      <c r="EN125" s="187"/>
      <c r="EO125" s="187"/>
      <c r="EP125" s="187"/>
      <c r="EQ125" s="187"/>
      <c r="ER125" s="187"/>
      <c r="ES125" s="187"/>
      <c r="ET125" s="187"/>
      <c r="EU125" s="187"/>
      <c r="EV125" s="187"/>
      <c r="EW125" s="187"/>
      <c r="EX125" s="187"/>
      <c r="EY125" s="187"/>
      <c r="EZ125" s="187"/>
      <c r="FA125" s="187"/>
      <c r="FB125" s="187"/>
      <c r="FC125" s="187"/>
      <c r="FD125" s="187"/>
      <c r="FE125" s="187"/>
      <c r="FF125" s="187"/>
      <c r="FG125" s="187"/>
      <c r="FH125" s="187"/>
      <c r="FI125" s="187"/>
      <c r="FJ125" s="187"/>
      <c r="FK125" s="187"/>
      <c r="FL125" s="187"/>
      <c r="FM125" s="187"/>
      <c r="FN125" s="187"/>
      <c r="FO125" s="187"/>
      <c r="FP125" s="187"/>
      <c r="FQ125" s="187"/>
      <c r="FR125" s="187"/>
      <c r="FS125" s="187"/>
      <c r="FT125" s="187"/>
      <c r="FU125" s="187"/>
      <c r="FV125" s="187"/>
      <c r="FW125" s="187"/>
      <c r="FX125" s="187"/>
      <c r="FY125" s="187"/>
      <c r="FZ125" s="187"/>
      <c r="GA125" s="187"/>
      <c r="GB125" s="187"/>
      <c r="GC125" s="187"/>
      <c r="GD125" s="187"/>
      <c r="GE125" s="187"/>
      <c r="GF125" s="187"/>
      <c r="GG125" s="187"/>
      <c r="GH125" s="187"/>
      <c r="GI125" s="187"/>
      <c r="GJ125" s="187"/>
      <c r="GK125" s="187"/>
      <c r="GL125" s="187"/>
      <c r="GM125" s="187"/>
      <c r="GN125" s="187"/>
      <c r="GO125" s="187"/>
      <c r="GP125" s="187"/>
      <c r="GQ125" s="187"/>
      <c r="GR125" s="187"/>
      <c r="GS125" s="187"/>
      <c r="GT125" s="187"/>
      <c r="GU125" s="187"/>
      <c r="GV125" s="187"/>
      <c r="GW125" s="187"/>
      <c r="GX125" s="187"/>
      <c r="GY125" s="187"/>
      <c r="GZ125" s="187"/>
      <c r="HA125" s="187"/>
      <c r="HB125" s="187"/>
      <c r="HC125" s="187"/>
      <c r="HD125" s="187"/>
      <c r="HE125" s="187"/>
      <c r="HF125" s="187"/>
      <c r="HG125" s="187"/>
      <c r="HH125" s="187"/>
      <c r="HI125" s="187"/>
      <c r="HJ125" s="187"/>
      <c r="HK125" s="187"/>
      <c r="HL125" s="187"/>
      <c r="HM125" s="187"/>
      <c r="HN125" s="187"/>
      <c r="HO125" s="187"/>
      <c r="HP125" s="187"/>
      <c r="HQ125" s="187"/>
      <c r="HR125" s="187"/>
      <c r="HS125" s="187"/>
      <c r="HT125" s="187"/>
      <c r="HU125" s="187"/>
      <c r="HV125" s="187"/>
      <c r="HW125" s="187"/>
      <c r="HX125" s="187"/>
      <c r="HY125" s="187"/>
      <c r="HZ125" s="187"/>
      <c r="IA125" s="187"/>
      <c r="IB125" s="187"/>
      <c r="IC125" s="187"/>
      <c r="ID125" s="187"/>
      <c r="IE125" s="187"/>
      <c r="IF125" s="187"/>
      <c r="IG125" s="187"/>
      <c r="IH125" s="187"/>
      <c r="II125" s="187"/>
      <c r="IJ125" s="187"/>
      <c r="IK125" s="187"/>
      <c r="IL125" s="187"/>
      <c r="IM125" s="187"/>
      <c r="IN125" s="187"/>
      <c r="IO125" s="187"/>
      <c r="IP125" s="187"/>
      <c r="IQ125" s="187"/>
      <c r="IR125" s="187"/>
      <c r="IS125" s="187"/>
      <c r="IT125" s="187"/>
    </row>
    <row r="126" spans="1:254" s="142" customFormat="1" ht="25.5" customHeight="1" x14ac:dyDescent="0.2">
      <c r="A126" s="183" t="s">
        <v>235</v>
      </c>
      <c r="B126" s="195" t="s">
        <v>450</v>
      </c>
      <c r="C126" s="195" t="s">
        <v>198</v>
      </c>
      <c r="D126" s="195" t="s">
        <v>173</v>
      </c>
      <c r="E126" s="195" t="s">
        <v>263</v>
      </c>
      <c r="F126" s="195" t="s">
        <v>236</v>
      </c>
      <c r="G126" s="186">
        <v>711.44</v>
      </c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  <c r="BS126" s="187"/>
      <c r="BT126" s="187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7"/>
      <c r="CH126" s="187"/>
      <c r="CI126" s="187"/>
      <c r="CJ126" s="187"/>
      <c r="CK126" s="187"/>
      <c r="CL126" s="187"/>
      <c r="CM126" s="187"/>
      <c r="CN126" s="187"/>
      <c r="CO126" s="187"/>
      <c r="CP126" s="187"/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7"/>
      <c r="DE126" s="187"/>
      <c r="DF126" s="187"/>
      <c r="DG126" s="187"/>
      <c r="DH126" s="187"/>
      <c r="DI126" s="187"/>
      <c r="DJ126" s="187"/>
      <c r="DK126" s="187"/>
      <c r="DL126" s="187"/>
      <c r="DM126" s="187"/>
      <c r="DN126" s="187"/>
      <c r="DO126" s="187"/>
      <c r="DP126" s="187"/>
      <c r="DQ126" s="187"/>
      <c r="DR126" s="187"/>
      <c r="DS126" s="187"/>
      <c r="DT126" s="187"/>
      <c r="DU126" s="187"/>
      <c r="DV126" s="187"/>
      <c r="DW126" s="187"/>
      <c r="DX126" s="187"/>
      <c r="DY126" s="187"/>
      <c r="DZ126" s="187"/>
      <c r="EA126" s="187"/>
      <c r="EB126" s="187"/>
      <c r="EC126" s="187"/>
      <c r="ED126" s="187"/>
      <c r="EE126" s="187"/>
      <c r="EF126" s="187"/>
      <c r="EG126" s="187"/>
      <c r="EH126" s="187"/>
      <c r="EI126" s="187"/>
      <c r="EJ126" s="187"/>
      <c r="EK126" s="187"/>
      <c r="EL126" s="187"/>
      <c r="EM126" s="187"/>
      <c r="EN126" s="187"/>
      <c r="EO126" s="187"/>
      <c r="EP126" s="187"/>
      <c r="EQ126" s="187"/>
      <c r="ER126" s="187"/>
      <c r="ES126" s="187"/>
      <c r="ET126" s="187"/>
      <c r="EU126" s="187"/>
      <c r="EV126" s="187"/>
      <c r="EW126" s="187"/>
      <c r="EX126" s="187"/>
      <c r="EY126" s="187"/>
      <c r="EZ126" s="187"/>
      <c r="FA126" s="187"/>
      <c r="FB126" s="187"/>
      <c r="FC126" s="187"/>
      <c r="FD126" s="187"/>
      <c r="FE126" s="187"/>
      <c r="FF126" s="187"/>
      <c r="FG126" s="187"/>
      <c r="FH126" s="187"/>
      <c r="FI126" s="187"/>
      <c r="FJ126" s="187"/>
      <c r="FK126" s="187"/>
      <c r="FL126" s="187"/>
      <c r="FM126" s="187"/>
      <c r="FN126" s="187"/>
      <c r="FO126" s="187"/>
      <c r="FP126" s="187"/>
      <c r="FQ126" s="187"/>
      <c r="FR126" s="187"/>
      <c r="FS126" s="187"/>
      <c r="FT126" s="187"/>
      <c r="FU126" s="187"/>
      <c r="FV126" s="187"/>
      <c r="FW126" s="187"/>
      <c r="FX126" s="187"/>
      <c r="FY126" s="187"/>
      <c r="FZ126" s="187"/>
      <c r="GA126" s="187"/>
      <c r="GB126" s="187"/>
      <c r="GC126" s="187"/>
      <c r="GD126" s="187"/>
      <c r="GE126" s="187"/>
      <c r="GF126" s="187"/>
      <c r="GG126" s="187"/>
      <c r="GH126" s="187"/>
      <c r="GI126" s="187"/>
      <c r="GJ126" s="187"/>
      <c r="GK126" s="187"/>
      <c r="GL126" s="187"/>
      <c r="GM126" s="187"/>
      <c r="GN126" s="187"/>
      <c r="GO126" s="187"/>
      <c r="GP126" s="187"/>
      <c r="GQ126" s="187"/>
      <c r="GR126" s="187"/>
      <c r="GS126" s="187"/>
      <c r="GT126" s="187"/>
      <c r="GU126" s="187"/>
      <c r="GV126" s="187"/>
      <c r="GW126" s="187"/>
      <c r="GX126" s="187"/>
      <c r="GY126" s="187"/>
      <c r="GZ126" s="187"/>
      <c r="HA126" s="187"/>
      <c r="HB126" s="187"/>
      <c r="HC126" s="187"/>
      <c r="HD126" s="187"/>
      <c r="HE126" s="187"/>
      <c r="HF126" s="187"/>
      <c r="HG126" s="187"/>
      <c r="HH126" s="187"/>
      <c r="HI126" s="187"/>
      <c r="HJ126" s="187"/>
      <c r="HK126" s="187"/>
      <c r="HL126" s="187"/>
      <c r="HM126" s="187"/>
      <c r="HN126" s="187"/>
      <c r="HO126" s="187"/>
      <c r="HP126" s="187"/>
      <c r="HQ126" s="187"/>
      <c r="HR126" s="187"/>
      <c r="HS126" s="187"/>
      <c r="HT126" s="187"/>
      <c r="HU126" s="187"/>
      <c r="HV126" s="187"/>
      <c r="HW126" s="187"/>
      <c r="HX126" s="187"/>
      <c r="HY126" s="187"/>
      <c r="HZ126" s="187"/>
      <c r="IA126" s="187"/>
      <c r="IB126" s="187"/>
      <c r="IC126" s="187"/>
      <c r="ID126" s="187"/>
      <c r="IE126" s="187"/>
      <c r="IF126" s="187"/>
      <c r="IG126" s="187"/>
      <c r="IH126" s="187"/>
      <c r="II126" s="187"/>
      <c r="IJ126" s="187"/>
      <c r="IK126" s="187"/>
      <c r="IL126" s="187"/>
      <c r="IM126" s="187"/>
      <c r="IN126" s="187"/>
      <c r="IO126" s="187"/>
      <c r="IP126" s="187"/>
      <c r="IQ126" s="187"/>
      <c r="IR126" s="187"/>
      <c r="IS126" s="187"/>
      <c r="IT126" s="187"/>
    </row>
    <row r="127" spans="1:254" s="187" customFormat="1" ht="25.5" x14ac:dyDescent="0.2">
      <c r="A127" s="183" t="s">
        <v>452</v>
      </c>
      <c r="B127" s="195" t="s">
        <v>450</v>
      </c>
      <c r="C127" s="195" t="s">
        <v>198</v>
      </c>
      <c r="D127" s="195" t="s">
        <v>173</v>
      </c>
      <c r="E127" s="195" t="s">
        <v>264</v>
      </c>
      <c r="F127" s="195" t="s">
        <v>186</v>
      </c>
      <c r="G127" s="186">
        <v>4000</v>
      </c>
    </row>
    <row r="128" spans="1:254" s="187" customFormat="1" ht="12.75" hidden="1" customHeight="1" x14ac:dyDescent="0.2">
      <c r="A128" s="183" t="s">
        <v>195</v>
      </c>
      <c r="B128" s="195" t="s">
        <v>450</v>
      </c>
      <c r="C128" s="195" t="s">
        <v>198</v>
      </c>
      <c r="D128" s="195" t="s">
        <v>173</v>
      </c>
      <c r="E128" s="195" t="s">
        <v>264</v>
      </c>
      <c r="F128" s="195" t="s">
        <v>196</v>
      </c>
      <c r="G128" s="186"/>
    </row>
    <row r="129" spans="1:254" s="187" customFormat="1" ht="51.75" customHeight="1" x14ac:dyDescent="0.2">
      <c r="A129" s="188" t="s">
        <v>265</v>
      </c>
      <c r="B129" s="205" t="s">
        <v>450</v>
      </c>
      <c r="C129" s="205" t="s">
        <v>198</v>
      </c>
      <c r="D129" s="205" t="s">
        <v>173</v>
      </c>
      <c r="E129" s="205"/>
      <c r="F129" s="205"/>
      <c r="G129" s="191">
        <f>SUM(G132+G130+G131)</f>
        <v>77606.73</v>
      </c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2"/>
      <c r="FL129" s="142"/>
      <c r="FM129" s="142"/>
      <c r="FN129" s="142"/>
      <c r="FO129" s="142"/>
      <c r="FP129" s="142"/>
      <c r="FQ129" s="142"/>
      <c r="FR129" s="142"/>
      <c r="FS129" s="142"/>
      <c r="FT129" s="142"/>
      <c r="FU129" s="142"/>
      <c r="FV129" s="142"/>
      <c r="FW129" s="142"/>
      <c r="FX129" s="142"/>
      <c r="FY129" s="142"/>
      <c r="FZ129" s="142"/>
      <c r="GA129" s="142"/>
      <c r="GB129" s="142"/>
      <c r="GC129" s="142"/>
      <c r="GD129" s="142"/>
      <c r="GE129" s="142"/>
      <c r="GF129" s="142"/>
      <c r="GG129" s="142"/>
      <c r="GH129" s="142"/>
      <c r="GI129" s="142"/>
      <c r="GJ129" s="142"/>
      <c r="GK129" s="142"/>
      <c r="GL129" s="142"/>
      <c r="GM129" s="142"/>
      <c r="GN129" s="142"/>
      <c r="GO129" s="142"/>
      <c r="GP129" s="142"/>
      <c r="GQ129" s="142"/>
      <c r="GR129" s="142"/>
      <c r="GS129" s="142"/>
      <c r="GT129" s="142"/>
      <c r="GU129" s="142"/>
      <c r="GV129" s="142"/>
      <c r="GW129" s="142"/>
      <c r="GX129" s="142"/>
      <c r="GY129" s="142"/>
      <c r="GZ129" s="142"/>
      <c r="HA129" s="142"/>
      <c r="HB129" s="142"/>
      <c r="HC129" s="142"/>
      <c r="HD129" s="142"/>
      <c r="HE129" s="142"/>
      <c r="HF129" s="142"/>
      <c r="HG129" s="142"/>
      <c r="HH129" s="142"/>
      <c r="HI129" s="142"/>
      <c r="HJ129" s="142"/>
      <c r="HK129" s="142"/>
      <c r="HL129" s="142"/>
      <c r="HM129" s="142"/>
      <c r="HN129" s="142"/>
      <c r="HO129" s="142"/>
      <c r="HP129" s="142"/>
      <c r="HQ129" s="142"/>
      <c r="HR129" s="142"/>
      <c r="HS129" s="142"/>
      <c r="HT129" s="142"/>
      <c r="HU129" s="142"/>
      <c r="HV129" s="142"/>
      <c r="HW129" s="142"/>
      <c r="HX129" s="142"/>
      <c r="HY129" s="142"/>
      <c r="HZ129" s="142"/>
      <c r="IA129" s="142"/>
      <c r="IB129" s="142"/>
      <c r="IC129" s="142"/>
      <c r="ID129" s="142"/>
      <c r="IE129" s="142"/>
      <c r="IF129" s="142"/>
      <c r="IG129" s="142"/>
      <c r="IH129" s="142"/>
      <c r="II129" s="142"/>
      <c r="IJ129" s="142"/>
      <c r="IK129" s="142"/>
      <c r="IL129" s="142"/>
      <c r="IM129" s="142"/>
      <c r="IN129" s="142"/>
      <c r="IO129" s="142"/>
      <c r="IP129" s="142"/>
      <c r="IQ129" s="142"/>
      <c r="IR129" s="142"/>
      <c r="IS129" s="142"/>
      <c r="IT129" s="142"/>
    </row>
    <row r="130" spans="1:254" s="187" customFormat="1" ht="29.25" customHeight="1" x14ac:dyDescent="0.2">
      <c r="A130" s="183" t="s">
        <v>465</v>
      </c>
      <c r="B130" s="195" t="s">
        <v>450</v>
      </c>
      <c r="C130" s="195" t="s">
        <v>198</v>
      </c>
      <c r="D130" s="195" t="s">
        <v>173</v>
      </c>
      <c r="E130" s="195" t="s">
        <v>427</v>
      </c>
      <c r="F130" s="195" t="s">
        <v>234</v>
      </c>
      <c r="G130" s="191">
        <v>67882.429999999993</v>
      </c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2"/>
      <c r="FK130" s="142"/>
      <c r="FL130" s="142"/>
      <c r="FM130" s="142"/>
      <c r="FN130" s="142"/>
      <c r="FO130" s="142"/>
      <c r="FP130" s="142"/>
      <c r="FQ130" s="142"/>
      <c r="FR130" s="142"/>
      <c r="FS130" s="142"/>
      <c r="FT130" s="142"/>
      <c r="FU130" s="142"/>
      <c r="FV130" s="142"/>
      <c r="FW130" s="142"/>
      <c r="FX130" s="142"/>
      <c r="FY130" s="142"/>
      <c r="FZ130" s="142"/>
      <c r="GA130" s="142"/>
      <c r="GB130" s="142"/>
      <c r="GC130" s="142"/>
      <c r="GD130" s="142"/>
      <c r="GE130" s="142"/>
      <c r="GF130" s="142"/>
      <c r="GG130" s="142"/>
      <c r="GH130" s="142"/>
      <c r="GI130" s="142"/>
      <c r="GJ130" s="142"/>
      <c r="GK130" s="142"/>
      <c r="GL130" s="142"/>
      <c r="GM130" s="142"/>
      <c r="GN130" s="142"/>
      <c r="GO130" s="142"/>
      <c r="GP130" s="142"/>
      <c r="GQ130" s="142"/>
      <c r="GR130" s="142"/>
      <c r="GS130" s="142"/>
      <c r="GT130" s="142"/>
      <c r="GU130" s="142"/>
      <c r="GV130" s="142"/>
      <c r="GW130" s="142"/>
      <c r="GX130" s="142"/>
      <c r="GY130" s="142"/>
      <c r="GZ130" s="142"/>
      <c r="HA130" s="142"/>
      <c r="HB130" s="142"/>
      <c r="HC130" s="142"/>
      <c r="HD130" s="142"/>
      <c r="HE130" s="142"/>
      <c r="HF130" s="142"/>
      <c r="HG130" s="142"/>
      <c r="HH130" s="142"/>
      <c r="HI130" s="142"/>
      <c r="HJ130" s="142"/>
      <c r="HK130" s="142"/>
      <c r="HL130" s="142"/>
      <c r="HM130" s="142"/>
      <c r="HN130" s="142"/>
      <c r="HO130" s="142"/>
      <c r="HP130" s="142"/>
      <c r="HQ130" s="142"/>
      <c r="HR130" s="142"/>
      <c r="HS130" s="142"/>
      <c r="HT130" s="142"/>
      <c r="HU130" s="142"/>
      <c r="HV130" s="142"/>
      <c r="HW130" s="142"/>
      <c r="HX130" s="142"/>
      <c r="HY130" s="142"/>
      <c r="HZ130" s="142"/>
      <c r="IA130" s="142"/>
      <c r="IB130" s="142"/>
      <c r="IC130" s="142"/>
      <c r="ID130" s="142"/>
      <c r="IE130" s="142"/>
      <c r="IF130" s="142"/>
      <c r="IG130" s="142"/>
      <c r="IH130" s="142"/>
      <c r="II130" s="142"/>
      <c r="IJ130" s="142"/>
      <c r="IK130" s="142"/>
      <c r="IL130" s="142"/>
      <c r="IM130" s="142"/>
      <c r="IN130" s="142"/>
      <c r="IO130" s="142"/>
      <c r="IP130" s="142"/>
      <c r="IQ130" s="142"/>
      <c r="IR130" s="142"/>
      <c r="IS130" s="142"/>
      <c r="IT130" s="142"/>
    </row>
    <row r="131" spans="1:254" s="187" customFormat="1" ht="28.5" customHeight="1" x14ac:dyDescent="0.2">
      <c r="A131" s="183" t="s">
        <v>465</v>
      </c>
      <c r="B131" s="195" t="s">
        <v>450</v>
      </c>
      <c r="C131" s="195" t="s">
        <v>198</v>
      </c>
      <c r="D131" s="195" t="s">
        <v>173</v>
      </c>
      <c r="E131" s="195" t="s">
        <v>438</v>
      </c>
      <c r="F131" s="195" t="s">
        <v>234</v>
      </c>
      <c r="G131" s="191">
        <v>2099.4499999999998</v>
      </c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2"/>
      <c r="FH131" s="142"/>
      <c r="FI131" s="142"/>
      <c r="FJ131" s="142"/>
      <c r="FK131" s="142"/>
      <c r="FL131" s="142"/>
      <c r="FM131" s="142"/>
      <c r="FN131" s="142"/>
      <c r="FO131" s="142"/>
      <c r="FP131" s="142"/>
      <c r="FQ131" s="142"/>
      <c r="FR131" s="142"/>
      <c r="FS131" s="142"/>
      <c r="FT131" s="142"/>
      <c r="FU131" s="142"/>
      <c r="FV131" s="142"/>
      <c r="FW131" s="142"/>
      <c r="FX131" s="142"/>
      <c r="FY131" s="142"/>
      <c r="FZ131" s="142"/>
      <c r="GA131" s="142"/>
      <c r="GB131" s="142"/>
      <c r="GC131" s="142"/>
      <c r="GD131" s="142"/>
      <c r="GE131" s="142"/>
      <c r="GF131" s="142"/>
      <c r="GG131" s="142"/>
      <c r="GH131" s="142"/>
      <c r="GI131" s="142"/>
      <c r="GJ131" s="142"/>
      <c r="GK131" s="142"/>
      <c r="GL131" s="142"/>
      <c r="GM131" s="142"/>
      <c r="GN131" s="142"/>
      <c r="GO131" s="142"/>
      <c r="GP131" s="142"/>
      <c r="GQ131" s="142"/>
      <c r="GR131" s="142"/>
      <c r="GS131" s="142"/>
      <c r="GT131" s="142"/>
      <c r="GU131" s="142"/>
      <c r="GV131" s="142"/>
      <c r="GW131" s="142"/>
      <c r="GX131" s="142"/>
      <c r="GY131" s="142"/>
      <c r="GZ131" s="142"/>
      <c r="HA131" s="142"/>
      <c r="HB131" s="142"/>
      <c r="HC131" s="142"/>
      <c r="HD131" s="142"/>
      <c r="HE131" s="142"/>
      <c r="HF131" s="142"/>
      <c r="HG131" s="142"/>
      <c r="HH131" s="142"/>
      <c r="HI131" s="142"/>
      <c r="HJ131" s="142"/>
      <c r="HK131" s="142"/>
      <c r="HL131" s="142"/>
      <c r="HM131" s="142"/>
      <c r="HN131" s="142"/>
      <c r="HO131" s="142"/>
      <c r="HP131" s="142"/>
      <c r="HQ131" s="142"/>
      <c r="HR131" s="142"/>
      <c r="HS131" s="142"/>
      <c r="HT131" s="142"/>
      <c r="HU131" s="142"/>
      <c r="HV131" s="142"/>
      <c r="HW131" s="142"/>
      <c r="HX131" s="142"/>
      <c r="HY131" s="142"/>
      <c r="HZ131" s="142"/>
      <c r="IA131" s="142"/>
      <c r="IB131" s="142"/>
      <c r="IC131" s="142"/>
      <c r="ID131" s="142"/>
      <c r="IE131" s="142"/>
      <c r="IF131" s="142"/>
      <c r="IG131" s="142"/>
      <c r="IH131" s="142"/>
      <c r="II131" s="142"/>
      <c r="IJ131" s="142"/>
      <c r="IK131" s="142"/>
      <c r="IL131" s="142"/>
      <c r="IM131" s="142"/>
      <c r="IN131" s="142"/>
      <c r="IO131" s="142"/>
      <c r="IP131" s="142"/>
      <c r="IQ131" s="142"/>
      <c r="IR131" s="142"/>
      <c r="IS131" s="142"/>
      <c r="IT131" s="142"/>
    </row>
    <row r="132" spans="1:254" s="187" customFormat="1" ht="25.5" customHeight="1" x14ac:dyDescent="0.2">
      <c r="A132" s="183" t="s">
        <v>465</v>
      </c>
      <c r="B132" s="195" t="s">
        <v>450</v>
      </c>
      <c r="C132" s="195" t="s">
        <v>198</v>
      </c>
      <c r="D132" s="195" t="s">
        <v>173</v>
      </c>
      <c r="E132" s="195" t="s">
        <v>426</v>
      </c>
      <c r="F132" s="195" t="s">
        <v>234</v>
      </c>
      <c r="G132" s="186">
        <v>7624.85</v>
      </c>
    </row>
    <row r="133" spans="1:254" s="142" customFormat="1" ht="15" x14ac:dyDescent="0.25">
      <c r="A133" s="231" t="s">
        <v>266</v>
      </c>
      <c r="B133" s="228" t="s">
        <v>450</v>
      </c>
      <c r="C133" s="228" t="s">
        <v>198</v>
      </c>
      <c r="D133" s="228" t="s">
        <v>175</v>
      </c>
      <c r="E133" s="228"/>
      <c r="F133" s="228"/>
      <c r="G133" s="229">
        <f>SUM(G138+G134+G136+G140)</f>
        <v>72624.399999999994</v>
      </c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6"/>
      <c r="CL133" s="196"/>
      <c r="CM133" s="196"/>
      <c r="CN133" s="196"/>
      <c r="CO133" s="196"/>
      <c r="CP133" s="196"/>
      <c r="CQ133" s="196"/>
      <c r="CR133" s="196"/>
      <c r="CS133" s="196"/>
      <c r="CT133" s="196"/>
      <c r="CU133" s="196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196"/>
      <c r="DT133" s="196"/>
      <c r="DU133" s="196"/>
      <c r="DV133" s="196"/>
      <c r="DW133" s="196"/>
      <c r="DX133" s="196"/>
      <c r="DY133" s="196"/>
      <c r="DZ133" s="196"/>
      <c r="EA133" s="196"/>
      <c r="EB133" s="196"/>
      <c r="EC133" s="196"/>
      <c r="ED133" s="196"/>
      <c r="EE133" s="196"/>
      <c r="EF133" s="196"/>
      <c r="EG133" s="196"/>
      <c r="EH133" s="196"/>
      <c r="EI133" s="196"/>
      <c r="EJ133" s="196"/>
      <c r="EK133" s="196"/>
      <c r="EL133" s="196"/>
      <c r="EM133" s="196"/>
      <c r="EN133" s="196"/>
      <c r="EO133" s="196"/>
      <c r="EP133" s="196"/>
      <c r="EQ133" s="196"/>
      <c r="ER133" s="196"/>
      <c r="ES133" s="196"/>
      <c r="ET133" s="196"/>
      <c r="EU133" s="196"/>
      <c r="EV133" s="196"/>
      <c r="EW133" s="196"/>
      <c r="EX133" s="196"/>
      <c r="EY133" s="196"/>
      <c r="EZ133" s="196"/>
      <c r="FA133" s="196"/>
      <c r="FB133" s="196"/>
      <c r="FC133" s="196"/>
      <c r="FD133" s="196"/>
      <c r="FE133" s="196"/>
      <c r="FF133" s="196"/>
      <c r="FG133" s="196"/>
      <c r="FH133" s="196"/>
      <c r="FI133" s="196"/>
      <c r="FJ133" s="196"/>
      <c r="FK133" s="196"/>
      <c r="FL133" s="196"/>
      <c r="FM133" s="196"/>
      <c r="FN133" s="196"/>
      <c r="FO133" s="196"/>
      <c r="FP133" s="196"/>
      <c r="FQ133" s="196"/>
      <c r="FR133" s="196"/>
      <c r="FS133" s="196"/>
      <c r="FT133" s="196"/>
      <c r="FU133" s="196"/>
      <c r="FV133" s="196"/>
      <c r="FW133" s="196"/>
      <c r="FX133" s="196"/>
      <c r="FY133" s="196"/>
      <c r="FZ133" s="196"/>
      <c r="GA133" s="196"/>
      <c r="GB133" s="196"/>
      <c r="GC133" s="196"/>
      <c r="GD133" s="196"/>
      <c r="GE133" s="196"/>
      <c r="GF133" s="196"/>
      <c r="GG133" s="196"/>
      <c r="GH133" s="196"/>
      <c r="GI133" s="196"/>
      <c r="GJ133" s="196"/>
      <c r="GK133" s="196"/>
      <c r="GL133" s="196"/>
      <c r="GM133" s="196"/>
      <c r="GN133" s="196"/>
      <c r="GO133" s="196"/>
      <c r="GP133" s="196"/>
      <c r="GQ133" s="196"/>
      <c r="GR133" s="196"/>
      <c r="GS133" s="196"/>
      <c r="GT133" s="196"/>
      <c r="GU133" s="196"/>
      <c r="GV133" s="196"/>
      <c r="GW133" s="196"/>
      <c r="GX133" s="196"/>
      <c r="GY133" s="196"/>
      <c r="GZ133" s="196"/>
      <c r="HA133" s="196"/>
      <c r="HB133" s="196"/>
      <c r="HC133" s="196"/>
      <c r="HD133" s="196"/>
      <c r="HE133" s="196"/>
      <c r="HF133" s="196"/>
      <c r="HG133" s="196"/>
      <c r="HH133" s="196"/>
      <c r="HI133" s="196"/>
      <c r="HJ133" s="196"/>
      <c r="HK133" s="196"/>
      <c r="HL133" s="196"/>
      <c r="HM133" s="196"/>
      <c r="HN133" s="196"/>
      <c r="HO133" s="196"/>
      <c r="HP133" s="196"/>
      <c r="HQ133" s="196"/>
      <c r="HR133" s="196"/>
      <c r="HS133" s="196"/>
      <c r="HT133" s="196"/>
      <c r="HU133" s="196"/>
      <c r="HV133" s="196"/>
      <c r="HW133" s="196"/>
      <c r="HX133" s="196"/>
      <c r="HY133" s="196"/>
      <c r="HZ133" s="196"/>
      <c r="IA133" s="196"/>
      <c r="IB133" s="196"/>
      <c r="IC133" s="196"/>
      <c r="ID133" s="196"/>
      <c r="IE133" s="196"/>
      <c r="IF133" s="196"/>
      <c r="IG133" s="196"/>
      <c r="IH133" s="196"/>
      <c r="II133" s="196"/>
      <c r="IJ133" s="196"/>
      <c r="IK133" s="196"/>
      <c r="IL133" s="196"/>
      <c r="IM133" s="196"/>
      <c r="IN133" s="196"/>
      <c r="IO133" s="196"/>
      <c r="IP133" s="196"/>
      <c r="IQ133" s="196"/>
      <c r="IR133" s="196"/>
      <c r="IS133" s="196"/>
      <c r="IT133" s="196"/>
    </row>
    <row r="134" spans="1:254" s="142" customFormat="1" ht="25.5" x14ac:dyDescent="0.2">
      <c r="A134" s="188" t="s">
        <v>33</v>
      </c>
      <c r="B134" s="205" t="s">
        <v>450</v>
      </c>
      <c r="C134" s="205" t="s">
        <v>198</v>
      </c>
      <c r="D134" s="205" t="s">
        <v>175</v>
      </c>
      <c r="E134" s="205" t="s">
        <v>267</v>
      </c>
      <c r="F134" s="205"/>
      <c r="G134" s="191">
        <f>SUM(G135)</f>
        <v>33300</v>
      </c>
    </row>
    <row r="135" spans="1:254" s="142" customFormat="1" ht="15" x14ac:dyDescent="0.25">
      <c r="A135" s="183" t="s">
        <v>195</v>
      </c>
      <c r="B135" s="195" t="s">
        <v>450</v>
      </c>
      <c r="C135" s="195" t="s">
        <v>198</v>
      </c>
      <c r="D135" s="195" t="s">
        <v>175</v>
      </c>
      <c r="E135" s="195" t="s">
        <v>267</v>
      </c>
      <c r="F135" s="195" t="s">
        <v>236</v>
      </c>
      <c r="G135" s="186">
        <v>33300</v>
      </c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96"/>
      <c r="EC135" s="196"/>
      <c r="ED135" s="196"/>
      <c r="EE135" s="196"/>
      <c r="EF135" s="196"/>
      <c r="EG135" s="196"/>
      <c r="EH135" s="196"/>
      <c r="EI135" s="196"/>
      <c r="EJ135" s="196"/>
      <c r="EK135" s="196"/>
      <c r="EL135" s="196"/>
      <c r="EM135" s="196"/>
      <c r="EN135" s="196"/>
      <c r="EO135" s="196"/>
      <c r="EP135" s="196"/>
      <c r="EQ135" s="196"/>
      <c r="ER135" s="196"/>
      <c r="ES135" s="196"/>
      <c r="ET135" s="196"/>
      <c r="EU135" s="196"/>
      <c r="EV135" s="196"/>
      <c r="EW135" s="196"/>
      <c r="EX135" s="196"/>
      <c r="EY135" s="196"/>
      <c r="EZ135" s="196"/>
      <c r="FA135" s="196"/>
      <c r="FB135" s="196"/>
      <c r="FC135" s="196"/>
      <c r="FD135" s="196"/>
      <c r="FE135" s="196"/>
      <c r="FF135" s="196"/>
      <c r="FG135" s="196"/>
      <c r="FH135" s="196"/>
      <c r="FI135" s="196"/>
      <c r="FJ135" s="196"/>
      <c r="FK135" s="196"/>
      <c r="FL135" s="196"/>
      <c r="FM135" s="196"/>
      <c r="FN135" s="196"/>
      <c r="FO135" s="196"/>
      <c r="FP135" s="196"/>
      <c r="FQ135" s="196"/>
      <c r="FR135" s="196"/>
      <c r="FS135" s="196"/>
      <c r="FT135" s="196"/>
      <c r="FU135" s="196"/>
      <c r="FV135" s="196"/>
      <c r="FW135" s="196"/>
      <c r="FX135" s="196"/>
      <c r="FY135" s="196"/>
      <c r="FZ135" s="196"/>
      <c r="GA135" s="196"/>
      <c r="GB135" s="196"/>
      <c r="GC135" s="196"/>
      <c r="GD135" s="196"/>
      <c r="GE135" s="196"/>
      <c r="GF135" s="196"/>
      <c r="GG135" s="196"/>
      <c r="GH135" s="196"/>
      <c r="GI135" s="196"/>
      <c r="GJ135" s="196"/>
      <c r="GK135" s="196"/>
      <c r="GL135" s="196"/>
      <c r="GM135" s="196"/>
      <c r="GN135" s="196"/>
      <c r="GO135" s="196"/>
      <c r="GP135" s="196"/>
      <c r="GQ135" s="196"/>
      <c r="GR135" s="196"/>
      <c r="GS135" s="196"/>
      <c r="GT135" s="196"/>
      <c r="GU135" s="196"/>
      <c r="GV135" s="196"/>
      <c r="GW135" s="196"/>
      <c r="GX135" s="196"/>
      <c r="GY135" s="196"/>
      <c r="GZ135" s="196"/>
      <c r="HA135" s="196"/>
      <c r="HB135" s="196"/>
      <c r="HC135" s="196"/>
      <c r="HD135" s="196"/>
      <c r="HE135" s="196"/>
      <c r="HF135" s="196"/>
      <c r="HG135" s="196"/>
      <c r="HH135" s="196"/>
      <c r="HI135" s="196"/>
      <c r="HJ135" s="196"/>
      <c r="HK135" s="196"/>
      <c r="HL135" s="196"/>
      <c r="HM135" s="196"/>
      <c r="HN135" s="196"/>
      <c r="HO135" s="196"/>
      <c r="HP135" s="196"/>
      <c r="HQ135" s="196"/>
      <c r="HR135" s="196"/>
      <c r="HS135" s="196"/>
      <c r="HT135" s="196"/>
      <c r="HU135" s="196"/>
      <c r="HV135" s="196"/>
      <c r="HW135" s="196"/>
      <c r="HX135" s="196"/>
      <c r="HY135" s="196"/>
      <c r="HZ135" s="196"/>
      <c r="IA135" s="196"/>
      <c r="IB135" s="196"/>
      <c r="IC135" s="196"/>
      <c r="ID135" s="196"/>
      <c r="IE135" s="196"/>
      <c r="IF135" s="196"/>
      <c r="IG135" s="196"/>
      <c r="IH135" s="196"/>
      <c r="II135" s="196"/>
      <c r="IJ135" s="196"/>
      <c r="IK135" s="196"/>
      <c r="IL135" s="196"/>
      <c r="IM135" s="196"/>
      <c r="IN135" s="196"/>
      <c r="IO135" s="196"/>
      <c r="IP135" s="196"/>
      <c r="IQ135" s="196"/>
      <c r="IR135" s="196"/>
      <c r="IS135" s="196"/>
      <c r="IT135" s="196"/>
    </row>
    <row r="136" spans="1:254" s="142" customFormat="1" ht="25.5" x14ac:dyDescent="0.2">
      <c r="A136" s="188" t="s">
        <v>465</v>
      </c>
      <c r="B136" s="205" t="s">
        <v>450</v>
      </c>
      <c r="C136" s="205" t="s">
        <v>198</v>
      </c>
      <c r="D136" s="205" t="s">
        <v>175</v>
      </c>
      <c r="E136" s="195" t="s">
        <v>409</v>
      </c>
      <c r="F136" s="205"/>
      <c r="G136" s="191">
        <f>SUM(G137)</f>
        <v>16207.25</v>
      </c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  <c r="DJ136" s="206"/>
      <c r="DK136" s="206"/>
      <c r="DL136" s="206"/>
      <c r="DM136" s="206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206"/>
      <c r="EL136" s="206"/>
      <c r="EM136" s="206"/>
      <c r="EN136" s="206"/>
      <c r="EO136" s="206"/>
      <c r="EP136" s="206"/>
      <c r="EQ136" s="206"/>
      <c r="ER136" s="206"/>
      <c r="ES136" s="206"/>
      <c r="ET136" s="206"/>
      <c r="EU136" s="206"/>
      <c r="EV136" s="206"/>
      <c r="EW136" s="206"/>
      <c r="EX136" s="206"/>
      <c r="EY136" s="206"/>
      <c r="EZ136" s="206"/>
      <c r="FA136" s="206"/>
      <c r="FB136" s="206"/>
      <c r="FC136" s="206"/>
      <c r="FD136" s="206"/>
      <c r="FE136" s="206"/>
      <c r="FF136" s="206"/>
      <c r="FG136" s="206"/>
      <c r="FH136" s="206"/>
      <c r="FI136" s="206"/>
      <c r="FJ136" s="206"/>
      <c r="FK136" s="206"/>
      <c r="FL136" s="206"/>
      <c r="FM136" s="206"/>
      <c r="FN136" s="206"/>
      <c r="FO136" s="206"/>
      <c r="FP136" s="206"/>
      <c r="FQ136" s="206"/>
      <c r="FR136" s="206"/>
      <c r="FS136" s="206"/>
      <c r="FT136" s="206"/>
      <c r="FU136" s="206"/>
      <c r="FV136" s="206"/>
      <c r="FW136" s="206"/>
      <c r="FX136" s="206"/>
      <c r="FY136" s="206"/>
      <c r="FZ136" s="206"/>
      <c r="GA136" s="206"/>
      <c r="GB136" s="206"/>
      <c r="GC136" s="206"/>
      <c r="GD136" s="206"/>
      <c r="GE136" s="206"/>
      <c r="GF136" s="206"/>
      <c r="GG136" s="206"/>
      <c r="GH136" s="206"/>
      <c r="GI136" s="206"/>
      <c r="GJ136" s="206"/>
      <c r="GK136" s="206"/>
      <c r="GL136" s="206"/>
      <c r="GM136" s="206"/>
      <c r="GN136" s="206"/>
      <c r="GO136" s="206"/>
      <c r="GP136" s="206"/>
      <c r="GQ136" s="206"/>
      <c r="GR136" s="206"/>
      <c r="GS136" s="206"/>
      <c r="GT136" s="206"/>
      <c r="GU136" s="206"/>
      <c r="GV136" s="206"/>
      <c r="GW136" s="206"/>
      <c r="GX136" s="206"/>
      <c r="GY136" s="206"/>
      <c r="GZ136" s="206"/>
      <c r="HA136" s="206"/>
      <c r="HB136" s="206"/>
      <c r="HC136" s="206"/>
      <c r="HD136" s="206"/>
      <c r="HE136" s="206"/>
      <c r="HF136" s="206"/>
      <c r="HG136" s="206"/>
      <c r="HH136" s="206"/>
      <c r="HI136" s="206"/>
      <c r="HJ136" s="206"/>
      <c r="HK136" s="206"/>
      <c r="HL136" s="206"/>
      <c r="HM136" s="206"/>
      <c r="HN136" s="206"/>
      <c r="HO136" s="206"/>
      <c r="HP136" s="206"/>
      <c r="HQ136" s="206"/>
      <c r="HR136" s="206"/>
      <c r="HS136" s="206"/>
      <c r="HT136" s="206"/>
      <c r="HU136" s="206"/>
      <c r="HV136" s="206"/>
      <c r="HW136" s="206"/>
      <c r="HX136" s="206"/>
      <c r="HY136" s="206"/>
      <c r="HZ136" s="206"/>
      <c r="IA136" s="206"/>
      <c r="IB136" s="206"/>
      <c r="IC136" s="206"/>
      <c r="ID136" s="206"/>
      <c r="IE136" s="206"/>
      <c r="IF136" s="206"/>
      <c r="IG136" s="206"/>
      <c r="IH136" s="206"/>
      <c r="II136" s="206"/>
      <c r="IJ136" s="206"/>
      <c r="IK136" s="206"/>
      <c r="IL136" s="206"/>
      <c r="IM136" s="206"/>
      <c r="IN136" s="206"/>
      <c r="IO136" s="206"/>
      <c r="IP136" s="206"/>
      <c r="IQ136" s="206"/>
      <c r="IR136" s="206"/>
      <c r="IS136" s="206"/>
      <c r="IT136" s="206"/>
    </row>
    <row r="137" spans="1:254" s="187" customFormat="1" ht="26.25" x14ac:dyDescent="0.25">
      <c r="A137" s="183" t="s">
        <v>465</v>
      </c>
      <c r="B137" s="195" t="s">
        <v>450</v>
      </c>
      <c r="C137" s="195" t="s">
        <v>198</v>
      </c>
      <c r="D137" s="195" t="s">
        <v>175</v>
      </c>
      <c r="E137" s="195" t="s">
        <v>409</v>
      </c>
      <c r="F137" s="195" t="s">
        <v>234</v>
      </c>
      <c r="G137" s="186">
        <v>16207.25</v>
      </c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196"/>
      <c r="DT137" s="196"/>
      <c r="DU137" s="196"/>
      <c r="DV137" s="196"/>
      <c r="DW137" s="196"/>
      <c r="DX137" s="196"/>
      <c r="DY137" s="196"/>
      <c r="DZ137" s="196"/>
      <c r="EA137" s="196"/>
      <c r="EB137" s="196"/>
      <c r="EC137" s="196"/>
      <c r="ED137" s="196"/>
      <c r="EE137" s="196"/>
      <c r="EF137" s="196"/>
      <c r="EG137" s="196"/>
      <c r="EH137" s="196"/>
      <c r="EI137" s="196"/>
      <c r="EJ137" s="196"/>
      <c r="EK137" s="196"/>
      <c r="EL137" s="196"/>
      <c r="EM137" s="196"/>
      <c r="EN137" s="196"/>
      <c r="EO137" s="196"/>
      <c r="EP137" s="196"/>
      <c r="EQ137" s="196"/>
      <c r="ER137" s="196"/>
      <c r="ES137" s="196"/>
      <c r="ET137" s="196"/>
      <c r="EU137" s="196"/>
      <c r="EV137" s="196"/>
      <c r="EW137" s="196"/>
      <c r="EX137" s="196"/>
      <c r="EY137" s="196"/>
      <c r="EZ137" s="196"/>
      <c r="FA137" s="196"/>
      <c r="FB137" s="196"/>
      <c r="FC137" s="196"/>
      <c r="FD137" s="196"/>
      <c r="FE137" s="196"/>
      <c r="FF137" s="196"/>
      <c r="FG137" s="196"/>
      <c r="FH137" s="196"/>
      <c r="FI137" s="196"/>
      <c r="FJ137" s="196"/>
      <c r="FK137" s="196"/>
      <c r="FL137" s="196"/>
      <c r="FM137" s="196"/>
      <c r="FN137" s="196"/>
      <c r="FO137" s="196"/>
      <c r="FP137" s="196"/>
      <c r="FQ137" s="196"/>
      <c r="FR137" s="196"/>
      <c r="FS137" s="196"/>
      <c r="FT137" s="196"/>
      <c r="FU137" s="196"/>
      <c r="FV137" s="196"/>
      <c r="FW137" s="196"/>
      <c r="FX137" s="196"/>
      <c r="FY137" s="196"/>
      <c r="FZ137" s="196"/>
      <c r="GA137" s="196"/>
      <c r="GB137" s="196"/>
      <c r="GC137" s="196"/>
      <c r="GD137" s="196"/>
      <c r="GE137" s="196"/>
      <c r="GF137" s="196"/>
      <c r="GG137" s="196"/>
      <c r="GH137" s="196"/>
      <c r="GI137" s="196"/>
      <c r="GJ137" s="196"/>
      <c r="GK137" s="196"/>
      <c r="GL137" s="196"/>
      <c r="GM137" s="196"/>
      <c r="GN137" s="196"/>
      <c r="GO137" s="196"/>
      <c r="GP137" s="196"/>
      <c r="GQ137" s="196"/>
      <c r="GR137" s="196"/>
      <c r="GS137" s="196"/>
      <c r="GT137" s="196"/>
      <c r="GU137" s="196"/>
      <c r="GV137" s="196"/>
      <c r="GW137" s="196"/>
      <c r="GX137" s="196"/>
      <c r="GY137" s="196"/>
      <c r="GZ137" s="196"/>
      <c r="HA137" s="196"/>
      <c r="HB137" s="196"/>
      <c r="HC137" s="196"/>
      <c r="HD137" s="196"/>
      <c r="HE137" s="196"/>
      <c r="HF137" s="196"/>
      <c r="HG137" s="196"/>
      <c r="HH137" s="196"/>
      <c r="HI137" s="196"/>
      <c r="HJ137" s="196"/>
      <c r="HK137" s="196"/>
      <c r="HL137" s="196"/>
      <c r="HM137" s="196"/>
      <c r="HN137" s="196"/>
      <c r="HO137" s="196"/>
      <c r="HP137" s="196"/>
      <c r="HQ137" s="196"/>
      <c r="HR137" s="196"/>
      <c r="HS137" s="196"/>
      <c r="HT137" s="196"/>
      <c r="HU137" s="196"/>
      <c r="HV137" s="196"/>
      <c r="HW137" s="196"/>
      <c r="HX137" s="196"/>
      <c r="HY137" s="196"/>
      <c r="HZ137" s="196"/>
      <c r="IA137" s="196"/>
      <c r="IB137" s="196"/>
      <c r="IC137" s="196"/>
      <c r="ID137" s="196"/>
      <c r="IE137" s="196"/>
      <c r="IF137" s="196"/>
      <c r="IG137" s="196"/>
      <c r="IH137" s="196"/>
      <c r="II137" s="196"/>
      <c r="IJ137" s="196"/>
      <c r="IK137" s="196"/>
      <c r="IL137" s="196"/>
      <c r="IM137" s="196"/>
      <c r="IN137" s="196"/>
      <c r="IO137" s="196"/>
      <c r="IP137" s="196"/>
      <c r="IQ137" s="196"/>
      <c r="IR137" s="196"/>
      <c r="IS137" s="196"/>
      <c r="IT137" s="196"/>
    </row>
    <row r="138" spans="1:254" s="142" customFormat="1" x14ac:dyDescent="0.2">
      <c r="A138" s="188" t="s">
        <v>218</v>
      </c>
      <c r="B138" s="205" t="s">
        <v>450</v>
      </c>
      <c r="C138" s="205" t="s">
        <v>198</v>
      </c>
      <c r="D138" s="205" t="s">
        <v>175</v>
      </c>
      <c r="E138" s="205" t="s">
        <v>219</v>
      </c>
      <c r="F138" s="205"/>
      <c r="G138" s="191">
        <f>SUM(G139)</f>
        <v>9000</v>
      </c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7"/>
      <c r="DE138" s="187"/>
      <c r="DF138" s="187"/>
      <c r="DG138" s="187"/>
      <c r="DH138" s="187"/>
      <c r="DI138" s="187"/>
      <c r="DJ138" s="187"/>
      <c r="DK138" s="187"/>
      <c r="DL138" s="187"/>
      <c r="DM138" s="187"/>
      <c r="DN138" s="187"/>
      <c r="DO138" s="187"/>
      <c r="DP138" s="187"/>
      <c r="DQ138" s="187"/>
      <c r="DR138" s="187"/>
      <c r="DS138" s="187"/>
      <c r="DT138" s="187"/>
      <c r="DU138" s="187"/>
      <c r="DV138" s="187"/>
      <c r="DW138" s="187"/>
      <c r="DX138" s="187"/>
      <c r="DY138" s="187"/>
      <c r="DZ138" s="187"/>
      <c r="EA138" s="187"/>
      <c r="EB138" s="187"/>
      <c r="EC138" s="187"/>
      <c r="ED138" s="187"/>
      <c r="EE138" s="187"/>
      <c r="EF138" s="187"/>
      <c r="EG138" s="187"/>
      <c r="EH138" s="187"/>
      <c r="EI138" s="187"/>
      <c r="EJ138" s="187"/>
      <c r="EK138" s="187"/>
      <c r="EL138" s="187"/>
      <c r="EM138" s="187"/>
      <c r="EN138" s="187"/>
      <c r="EO138" s="187"/>
      <c r="EP138" s="187"/>
      <c r="EQ138" s="187"/>
      <c r="ER138" s="187"/>
      <c r="ES138" s="187"/>
      <c r="ET138" s="187"/>
      <c r="EU138" s="187"/>
      <c r="EV138" s="187"/>
      <c r="EW138" s="187"/>
      <c r="EX138" s="187"/>
      <c r="EY138" s="187"/>
      <c r="EZ138" s="187"/>
      <c r="FA138" s="187"/>
      <c r="FB138" s="187"/>
      <c r="FC138" s="187"/>
      <c r="FD138" s="187"/>
      <c r="FE138" s="187"/>
      <c r="FF138" s="187"/>
      <c r="FG138" s="187"/>
      <c r="FH138" s="187"/>
      <c r="FI138" s="187"/>
      <c r="FJ138" s="187"/>
      <c r="FK138" s="187"/>
      <c r="FL138" s="187"/>
      <c r="FM138" s="187"/>
      <c r="FN138" s="187"/>
      <c r="FO138" s="187"/>
      <c r="FP138" s="187"/>
      <c r="FQ138" s="187"/>
      <c r="FR138" s="187"/>
      <c r="FS138" s="187"/>
      <c r="FT138" s="187"/>
      <c r="FU138" s="187"/>
      <c r="FV138" s="187"/>
      <c r="FW138" s="187"/>
      <c r="FX138" s="187"/>
      <c r="FY138" s="187"/>
      <c r="FZ138" s="187"/>
      <c r="GA138" s="187"/>
      <c r="GB138" s="187"/>
      <c r="GC138" s="187"/>
      <c r="GD138" s="187"/>
      <c r="GE138" s="187"/>
      <c r="GF138" s="187"/>
      <c r="GG138" s="187"/>
      <c r="GH138" s="187"/>
      <c r="GI138" s="187"/>
      <c r="GJ138" s="187"/>
      <c r="GK138" s="187"/>
      <c r="GL138" s="187"/>
      <c r="GM138" s="187"/>
      <c r="GN138" s="187"/>
      <c r="GO138" s="187"/>
      <c r="GP138" s="187"/>
      <c r="GQ138" s="187"/>
      <c r="GR138" s="187"/>
      <c r="GS138" s="187"/>
      <c r="GT138" s="187"/>
      <c r="GU138" s="187"/>
      <c r="GV138" s="187"/>
      <c r="GW138" s="187"/>
      <c r="GX138" s="187"/>
      <c r="GY138" s="187"/>
      <c r="GZ138" s="187"/>
      <c r="HA138" s="187"/>
      <c r="HB138" s="187"/>
      <c r="HC138" s="187"/>
      <c r="HD138" s="187"/>
      <c r="HE138" s="187"/>
      <c r="HF138" s="187"/>
      <c r="HG138" s="187"/>
      <c r="HH138" s="187"/>
      <c r="HI138" s="187"/>
      <c r="HJ138" s="187"/>
      <c r="HK138" s="187"/>
      <c r="HL138" s="187"/>
      <c r="HM138" s="187"/>
      <c r="HN138" s="187"/>
      <c r="HO138" s="187"/>
      <c r="HP138" s="187"/>
      <c r="HQ138" s="187"/>
      <c r="HR138" s="187"/>
      <c r="HS138" s="187"/>
      <c r="HT138" s="187"/>
      <c r="HU138" s="187"/>
      <c r="HV138" s="187"/>
      <c r="HW138" s="187"/>
      <c r="HX138" s="187"/>
      <c r="HY138" s="187"/>
      <c r="HZ138" s="187"/>
      <c r="IA138" s="187"/>
      <c r="IB138" s="187"/>
      <c r="IC138" s="187"/>
      <c r="ID138" s="187"/>
      <c r="IE138" s="187"/>
      <c r="IF138" s="187"/>
      <c r="IG138" s="187"/>
      <c r="IH138" s="187"/>
      <c r="II138" s="187"/>
      <c r="IJ138" s="187"/>
      <c r="IK138" s="187"/>
      <c r="IL138" s="187"/>
      <c r="IM138" s="187"/>
      <c r="IN138" s="187"/>
      <c r="IO138" s="187"/>
      <c r="IP138" s="187"/>
      <c r="IQ138" s="187"/>
      <c r="IR138" s="187"/>
      <c r="IS138" s="187"/>
      <c r="IT138" s="187"/>
    </row>
    <row r="139" spans="1:254" s="187" customFormat="1" x14ac:dyDescent="0.2">
      <c r="A139" s="183" t="s">
        <v>195</v>
      </c>
      <c r="B139" s="205" t="s">
        <v>450</v>
      </c>
      <c r="C139" s="205" t="s">
        <v>198</v>
      </c>
      <c r="D139" s="205" t="s">
        <v>175</v>
      </c>
      <c r="E139" s="205" t="s">
        <v>219</v>
      </c>
      <c r="F139" s="205" t="s">
        <v>196</v>
      </c>
      <c r="G139" s="191">
        <v>9000</v>
      </c>
    </row>
    <row r="140" spans="1:254" ht="15" x14ac:dyDescent="0.25">
      <c r="A140" s="178" t="s">
        <v>226</v>
      </c>
      <c r="B140" s="193" t="s">
        <v>450</v>
      </c>
      <c r="C140" s="174" t="s">
        <v>198</v>
      </c>
      <c r="D140" s="174" t="s">
        <v>175</v>
      </c>
      <c r="E140" s="193" t="s">
        <v>227</v>
      </c>
      <c r="F140" s="174"/>
      <c r="G140" s="176">
        <f>SUM(G141)</f>
        <v>14117.150000000001</v>
      </c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/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/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  <c r="DQ140" s="202"/>
      <c r="DR140" s="202"/>
      <c r="DS140" s="202"/>
      <c r="DT140" s="202"/>
      <c r="DU140" s="202"/>
      <c r="DV140" s="202"/>
      <c r="DW140" s="202"/>
      <c r="DX140" s="202"/>
      <c r="DY140" s="202"/>
      <c r="DZ140" s="202"/>
      <c r="EA140" s="202"/>
      <c r="EB140" s="202"/>
      <c r="EC140" s="202"/>
      <c r="ED140" s="202"/>
      <c r="EE140" s="202"/>
      <c r="EF140" s="202"/>
      <c r="EG140" s="202"/>
      <c r="EH140" s="202"/>
      <c r="EI140" s="202"/>
      <c r="EJ140" s="202"/>
      <c r="EK140" s="202"/>
      <c r="EL140" s="202"/>
      <c r="EM140" s="202"/>
      <c r="EN140" s="202"/>
      <c r="EO140" s="202"/>
      <c r="EP140" s="202"/>
      <c r="EQ140" s="202"/>
      <c r="ER140" s="202"/>
      <c r="ES140" s="202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2"/>
      <c r="FF140" s="202"/>
      <c r="FG140" s="202"/>
      <c r="FH140" s="202"/>
      <c r="FI140" s="202"/>
      <c r="FJ140" s="202"/>
      <c r="FK140" s="202"/>
      <c r="FL140" s="202"/>
      <c r="FM140" s="202"/>
      <c r="FN140" s="202"/>
      <c r="FO140" s="202"/>
      <c r="FP140" s="202"/>
      <c r="FQ140" s="202"/>
      <c r="FR140" s="202"/>
      <c r="FS140" s="202"/>
      <c r="FT140" s="202"/>
      <c r="FU140" s="202"/>
      <c r="FV140" s="202"/>
      <c r="FW140" s="202"/>
      <c r="FX140" s="202"/>
      <c r="FY140" s="202"/>
      <c r="FZ140" s="202"/>
      <c r="GA140" s="202"/>
      <c r="GB140" s="202"/>
      <c r="GC140" s="202"/>
      <c r="GD140" s="202"/>
      <c r="GE140" s="202"/>
      <c r="GF140" s="202"/>
      <c r="GG140" s="202"/>
      <c r="GH140" s="202"/>
      <c r="GI140" s="202"/>
      <c r="GJ140" s="202"/>
      <c r="GK140" s="202"/>
      <c r="GL140" s="202"/>
      <c r="GM140" s="202"/>
      <c r="GN140" s="202"/>
      <c r="GO140" s="202"/>
      <c r="GP140" s="202"/>
      <c r="GQ140" s="202"/>
      <c r="GR140" s="202"/>
      <c r="GS140" s="202"/>
      <c r="GT140" s="202"/>
      <c r="GU140" s="202"/>
      <c r="GV140" s="202"/>
      <c r="GW140" s="202"/>
      <c r="GX140" s="202"/>
      <c r="GY140" s="202"/>
      <c r="GZ140" s="202"/>
      <c r="HA140" s="202"/>
      <c r="HB140" s="202"/>
      <c r="HC140" s="202"/>
      <c r="HD140" s="202"/>
      <c r="HE140" s="202"/>
      <c r="HF140" s="202"/>
      <c r="HG140" s="202"/>
      <c r="HH140" s="202"/>
      <c r="HI140" s="202"/>
      <c r="HJ140" s="202"/>
      <c r="HK140" s="202"/>
      <c r="HL140" s="202"/>
      <c r="HM140" s="202"/>
      <c r="HN140" s="202"/>
      <c r="HO140" s="202"/>
      <c r="HP140" s="202"/>
      <c r="HQ140" s="202"/>
      <c r="HR140" s="202"/>
      <c r="HS140" s="202"/>
      <c r="HT140" s="202"/>
      <c r="HU140" s="202"/>
      <c r="HV140" s="202"/>
      <c r="HW140" s="202"/>
      <c r="HX140" s="202"/>
      <c r="HY140" s="202"/>
      <c r="HZ140" s="202"/>
      <c r="IA140" s="202"/>
      <c r="IB140" s="202"/>
      <c r="IC140" s="202"/>
      <c r="ID140" s="202"/>
      <c r="IE140" s="202"/>
      <c r="IF140" s="202"/>
      <c r="IG140" s="202"/>
      <c r="IH140" s="202"/>
      <c r="II140" s="202"/>
      <c r="IJ140" s="202"/>
      <c r="IK140" s="202"/>
      <c r="IL140" s="202"/>
      <c r="IM140" s="202"/>
      <c r="IN140" s="202"/>
      <c r="IO140" s="202"/>
      <c r="IP140" s="202"/>
      <c r="IQ140" s="202"/>
      <c r="IR140" s="202"/>
      <c r="IS140" s="202"/>
      <c r="IT140" s="202"/>
    </row>
    <row r="141" spans="1:254" ht="27" customHeight="1" x14ac:dyDescent="0.2">
      <c r="A141" s="188" t="s">
        <v>485</v>
      </c>
      <c r="B141" s="189" t="s">
        <v>450</v>
      </c>
      <c r="C141" s="190" t="s">
        <v>198</v>
      </c>
      <c r="D141" s="190" t="s">
        <v>175</v>
      </c>
      <c r="E141" s="190" t="s">
        <v>268</v>
      </c>
      <c r="F141" s="190"/>
      <c r="G141" s="191">
        <f>SUM(G142+G92+G93+G144+G143+G145)</f>
        <v>14117.150000000001</v>
      </c>
    </row>
    <row r="142" spans="1:254" s="202" customFormat="1" ht="39" x14ac:dyDescent="0.25">
      <c r="A142" s="183" t="s">
        <v>452</v>
      </c>
      <c r="B142" s="189" t="s">
        <v>450</v>
      </c>
      <c r="C142" s="190" t="s">
        <v>198</v>
      </c>
      <c r="D142" s="190" t="s">
        <v>175</v>
      </c>
      <c r="E142" s="190" t="s">
        <v>268</v>
      </c>
      <c r="F142" s="185" t="s">
        <v>186</v>
      </c>
      <c r="G142" s="186">
        <v>1757.93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  <c r="IT142" s="155"/>
    </row>
    <row r="143" spans="1:254" s="202" customFormat="1" ht="39" x14ac:dyDescent="0.25">
      <c r="A143" s="183" t="s">
        <v>465</v>
      </c>
      <c r="B143" s="189" t="s">
        <v>450</v>
      </c>
      <c r="C143" s="190" t="s">
        <v>198</v>
      </c>
      <c r="D143" s="190" t="s">
        <v>175</v>
      </c>
      <c r="E143" s="190" t="s">
        <v>268</v>
      </c>
      <c r="F143" s="185" t="s">
        <v>234</v>
      </c>
      <c r="G143" s="186">
        <v>64.28</v>
      </c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  <c r="DC143" s="155"/>
      <c r="DD143" s="155"/>
      <c r="DE143" s="155"/>
      <c r="DF143" s="155"/>
      <c r="DG143" s="155"/>
      <c r="DH143" s="155"/>
      <c r="DI143" s="155"/>
      <c r="DJ143" s="155"/>
      <c r="DK143" s="155"/>
      <c r="DL143" s="155"/>
      <c r="DM143" s="155"/>
      <c r="DN143" s="155"/>
      <c r="DO143" s="155"/>
      <c r="DP143" s="155"/>
      <c r="DQ143" s="155"/>
      <c r="DR143" s="155"/>
      <c r="DS143" s="155"/>
      <c r="DT143" s="155"/>
      <c r="DU143" s="155"/>
      <c r="DV143" s="155"/>
      <c r="DW143" s="155"/>
      <c r="DX143" s="155"/>
      <c r="DY143" s="155"/>
      <c r="DZ143" s="155"/>
      <c r="EA143" s="155"/>
      <c r="EB143" s="155"/>
      <c r="EC143" s="155"/>
      <c r="ED143" s="155"/>
      <c r="EE143" s="155"/>
      <c r="EF143" s="155"/>
      <c r="EG143" s="155"/>
      <c r="EH143" s="155"/>
      <c r="EI143" s="155"/>
      <c r="EJ143" s="155"/>
      <c r="EK143" s="155"/>
      <c r="EL143" s="155"/>
      <c r="EM143" s="155"/>
      <c r="EN143" s="155"/>
      <c r="EO143" s="155"/>
      <c r="EP143" s="155"/>
      <c r="EQ143" s="155"/>
      <c r="ER143" s="155"/>
      <c r="ES143" s="155"/>
      <c r="ET143" s="155"/>
      <c r="EU143" s="155"/>
      <c r="EV143" s="155"/>
      <c r="EW143" s="155"/>
      <c r="EX143" s="155"/>
      <c r="EY143" s="155"/>
      <c r="EZ143" s="155"/>
      <c r="FA143" s="155"/>
      <c r="FB143" s="155"/>
      <c r="FC143" s="155"/>
      <c r="FD143" s="155"/>
      <c r="FE143" s="155"/>
      <c r="FF143" s="155"/>
      <c r="FG143" s="155"/>
      <c r="FH143" s="155"/>
      <c r="FI143" s="155"/>
      <c r="FJ143" s="155"/>
      <c r="FK143" s="155"/>
      <c r="FL143" s="155"/>
      <c r="FM143" s="155"/>
      <c r="FN143" s="155"/>
      <c r="FO143" s="155"/>
      <c r="FP143" s="155"/>
      <c r="FQ143" s="155"/>
      <c r="FR143" s="155"/>
      <c r="FS143" s="155"/>
      <c r="FT143" s="155"/>
      <c r="FU143" s="155"/>
      <c r="FV143" s="155"/>
      <c r="FW143" s="155"/>
      <c r="FX143" s="155"/>
      <c r="FY143" s="155"/>
      <c r="FZ143" s="155"/>
      <c r="GA143" s="155"/>
      <c r="GB143" s="155"/>
      <c r="GC143" s="155"/>
      <c r="GD143" s="155"/>
      <c r="GE143" s="155"/>
      <c r="GF143" s="155"/>
      <c r="GG143" s="155"/>
      <c r="GH143" s="155"/>
      <c r="GI143" s="155"/>
      <c r="GJ143" s="155"/>
      <c r="GK143" s="155"/>
      <c r="GL143" s="155"/>
      <c r="GM143" s="155"/>
      <c r="GN143" s="155"/>
      <c r="GO143" s="155"/>
      <c r="GP143" s="155"/>
      <c r="GQ143" s="155"/>
      <c r="GR143" s="155"/>
      <c r="GS143" s="155"/>
      <c r="GT143" s="155"/>
      <c r="GU143" s="155"/>
      <c r="GV143" s="155"/>
      <c r="GW143" s="155"/>
      <c r="GX143" s="155"/>
      <c r="GY143" s="155"/>
      <c r="GZ143" s="155"/>
      <c r="HA143" s="155"/>
      <c r="HB143" s="155"/>
      <c r="HC143" s="155"/>
      <c r="HD143" s="155"/>
      <c r="HE143" s="155"/>
      <c r="HF143" s="155"/>
      <c r="HG143" s="155"/>
      <c r="HH143" s="155"/>
      <c r="HI143" s="155"/>
      <c r="HJ143" s="155"/>
      <c r="HK143" s="155"/>
      <c r="HL143" s="155"/>
      <c r="HM143" s="155"/>
      <c r="HN143" s="155"/>
      <c r="HO143" s="155"/>
      <c r="HP143" s="155"/>
      <c r="HQ143" s="155"/>
      <c r="HR143" s="155"/>
      <c r="HS143" s="155"/>
      <c r="HT143" s="155"/>
      <c r="HU143" s="155"/>
      <c r="HV143" s="155"/>
      <c r="HW143" s="155"/>
      <c r="HX143" s="155"/>
      <c r="HY143" s="155"/>
      <c r="HZ143" s="155"/>
      <c r="IA143" s="155"/>
      <c r="IB143" s="155"/>
      <c r="IC143" s="155"/>
      <c r="ID143" s="155"/>
      <c r="IE143" s="155"/>
      <c r="IF143" s="155"/>
      <c r="IG143" s="155"/>
      <c r="IH143" s="155"/>
      <c r="II143" s="155"/>
      <c r="IJ143" s="155"/>
      <c r="IK143" s="155"/>
      <c r="IL143" s="155"/>
      <c r="IM143" s="155"/>
      <c r="IN143" s="155"/>
      <c r="IO143" s="155"/>
      <c r="IP143" s="155"/>
      <c r="IQ143" s="155"/>
      <c r="IR143" s="155"/>
      <c r="IS143" s="155"/>
      <c r="IT143" s="155"/>
    </row>
    <row r="144" spans="1:254" s="202" customFormat="1" ht="39" x14ac:dyDescent="0.25">
      <c r="A144" s="183" t="s">
        <v>465</v>
      </c>
      <c r="B144" s="189" t="s">
        <v>450</v>
      </c>
      <c r="C144" s="190" t="s">
        <v>198</v>
      </c>
      <c r="D144" s="190" t="s">
        <v>175</v>
      </c>
      <c r="E144" s="190" t="s">
        <v>269</v>
      </c>
      <c r="F144" s="185" t="s">
        <v>234</v>
      </c>
      <c r="G144" s="186">
        <v>11909.54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  <c r="DC144" s="155"/>
      <c r="DD144" s="155"/>
      <c r="DE144" s="155"/>
      <c r="DF144" s="155"/>
      <c r="DG144" s="155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5"/>
      <c r="DU144" s="155"/>
      <c r="DV144" s="155"/>
      <c r="DW144" s="155"/>
      <c r="DX144" s="155"/>
      <c r="DY144" s="155"/>
      <c r="DZ144" s="155"/>
      <c r="EA144" s="155"/>
      <c r="EB144" s="155"/>
      <c r="EC144" s="155"/>
      <c r="ED144" s="155"/>
      <c r="EE144" s="155"/>
      <c r="EF144" s="155"/>
      <c r="EG144" s="155"/>
      <c r="EH144" s="155"/>
      <c r="EI144" s="155"/>
      <c r="EJ144" s="155"/>
      <c r="EK144" s="155"/>
      <c r="EL144" s="155"/>
      <c r="EM144" s="155"/>
      <c r="EN144" s="155"/>
      <c r="EO144" s="155"/>
      <c r="EP144" s="155"/>
      <c r="EQ144" s="155"/>
      <c r="ER144" s="155"/>
      <c r="ES144" s="155"/>
      <c r="ET144" s="155"/>
      <c r="EU144" s="155"/>
      <c r="EV144" s="155"/>
      <c r="EW144" s="155"/>
      <c r="EX144" s="155"/>
      <c r="EY144" s="155"/>
      <c r="EZ144" s="155"/>
      <c r="FA144" s="155"/>
      <c r="FB144" s="155"/>
      <c r="FC144" s="155"/>
      <c r="FD144" s="155"/>
      <c r="FE144" s="155"/>
      <c r="FF144" s="155"/>
      <c r="FG144" s="155"/>
      <c r="FH144" s="155"/>
      <c r="FI144" s="155"/>
      <c r="FJ144" s="155"/>
      <c r="FK144" s="155"/>
      <c r="FL144" s="155"/>
      <c r="FM144" s="155"/>
      <c r="FN144" s="155"/>
      <c r="FO144" s="155"/>
      <c r="FP144" s="155"/>
      <c r="FQ144" s="155"/>
      <c r="FR144" s="155"/>
      <c r="FS144" s="155"/>
      <c r="FT144" s="155"/>
      <c r="FU144" s="155"/>
      <c r="FV144" s="155"/>
      <c r="FW144" s="155"/>
      <c r="FX144" s="155"/>
      <c r="FY144" s="155"/>
      <c r="FZ144" s="155"/>
      <c r="GA144" s="155"/>
      <c r="GB144" s="155"/>
      <c r="GC144" s="155"/>
      <c r="GD144" s="155"/>
      <c r="GE144" s="155"/>
      <c r="GF144" s="155"/>
      <c r="GG144" s="155"/>
      <c r="GH144" s="155"/>
      <c r="GI144" s="155"/>
      <c r="GJ144" s="155"/>
      <c r="GK144" s="155"/>
      <c r="GL144" s="155"/>
      <c r="GM144" s="155"/>
      <c r="GN144" s="155"/>
      <c r="GO144" s="155"/>
      <c r="GP144" s="155"/>
      <c r="GQ144" s="155"/>
      <c r="GR144" s="155"/>
      <c r="GS144" s="155"/>
      <c r="GT144" s="155"/>
      <c r="GU144" s="155"/>
      <c r="GV144" s="155"/>
      <c r="GW144" s="155"/>
      <c r="GX144" s="155"/>
      <c r="GY144" s="155"/>
      <c r="GZ144" s="155"/>
      <c r="HA144" s="155"/>
      <c r="HB144" s="155"/>
      <c r="HC144" s="155"/>
      <c r="HD144" s="155"/>
      <c r="HE144" s="155"/>
      <c r="HF144" s="155"/>
      <c r="HG144" s="155"/>
      <c r="HH144" s="155"/>
      <c r="HI144" s="155"/>
      <c r="HJ144" s="155"/>
      <c r="HK144" s="155"/>
      <c r="HL144" s="155"/>
      <c r="HM144" s="155"/>
      <c r="HN144" s="155"/>
      <c r="HO144" s="155"/>
      <c r="HP144" s="155"/>
      <c r="HQ144" s="155"/>
      <c r="HR144" s="155"/>
      <c r="HS144" s="155"/>
      <c r="HT144" s="155"/>
      <c r="HU144" s="155"/>
      <c r="HV144" s="155"/>
      <c r="HW144" s="155"/>
      <c r="HX144" s="155"/>
      <c r="HY144" s="155"/>
      <c r="HZ144" s="155"/>
      <c r="IA144" s="155"/>
      <c r="IB144" s="155"/>
      <c r="IC144" s="155"/>
      <c r="ID144" s="155"/>
      <c r="IE144" s="155"/>
      <c r="IF144" s="155"/>
      <c r="IG144" s="155"/>
      <c r="IH144" s="155"/>
      <c r="II144" s="155"/>
      <c r="IJ144" s="155"/>
      <c r="IK144" s="155"/>
      <c r="IL144" s="155"/>
      <c r="IM144" s="155"/>
      <c r="IN144" s="155"/>
      <c r="IO144" s="155"/>
      <c r="IP144" s="155"/>
      <c r="IQ144" s="155"/>
      <c r="IR144" s="155"/>
      <c r="IS144" s="155"/>
      <c r="IT144" s="155"/>
    </row>
    <row r="145" spans="1:254" s="202" customFormat="1" ht="39" x14ac:dyDescent="0.25">
      <c r="A145" s="183" t="s">
        <v>195</v>
      </c>
      <c r="B145" s="189" t="s">
        <v>450</v>
      </c>
      <c r="C145" s="190" t="s">
        <v>198</v>
      </c>
      <c r="D145" s="190" t="s">
        <v>175</v>
      </c>
      <c r="E145" s="190" t="s">
        <v>269</v>
      </c>
      <c r="F145" s="185" t="s">
        <v>236</v>
      </c>
      <c r="G145" s="186">
        <v>385.4</v>
      </c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5"/>
      <c r="DC145" s="155"/>
      <c r="DD145" s="155"/>
      <c r="DE145" s="155"/>
      <c r="DF145" s="155"/>
      <c r="DG145" s="155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5"/>
      <c r="DY145" s="155"/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5"/>
      <c r="FH145" s="155"/>
      <c r="FI145" s="155"/>
      <c r="FJ145" s="155"/>
      <c r="FK145" s="155"/>
      <c r="FL145" s="155"/>
      <c r="FM145" s="155"/>
      <c r="FN145" s="155"/>
      <c r="FO145" s="155"/>
      <c r="FP145" s="155"/>
      <c r="FQ145" s="155"/>
      <c r="FR145" s="155"/>
      <c r="FS145" s="155"/>
      <c r="FT145" s="155"/>
      <c r="FU145" s="155"/>
      <c r="FV145" s="155"/>
      <c r="FW145" s="155"/>
      <c r="FX145" s="155"/>
      <c r="FY145" s="155"/>
      <c r="FZ145" s="155"/>
      <c r="GA145" s="155"/>
      <c r="GB145" s="155"/>
      <c r="GC145" s="155"/>
      <c r="GD145" s="155"/>
      <c r="GE145" s="155"/>
      <c r="GF145" s="155"/>
      <c r="GG145" s="155"/>
      <c r="GH145" s="155"/>
      <c r="GI145" s="155"/>
      <c r="GJ145" s="155"/>
      <c r="GK145" s="155"/>
      <c r="GL145" s="155"/>
      <c r="GM145" s="155"/>
      <c r="GN145" s="155"/>
      <c r="GO145" s="155"/>
      <c r="GP145" s="155"/>
      <c r="GQ145" s="155"/>
      <c r="GR145" s="155"/>
      <c r="GS145" s="155"/>
      <c r="GT145" s="155"/>
      <c r="GU145" s="155"/>
      <c r="GV145" s="155"/>
      <c r="GW145" s="155"/>
      <c r="GX145" s="155"/>
      <c r="GY145" s="155"/>
      <c r="GZ145" s="155"/>
      <c r="HA145" s="155"/>
      <c r="HB145" s="155"/>
      <c r="HC145" s="155"/>
      <c r="HD145" s="155"/>
      <c r="HE145" s="155"/>
      <c r="HF145" s="155"/>
      <c r="HG145" s="155"/>
      <c r="HH145" s="155"/>
      <c r="HI145" s="155"/>
      <c r="HJ145" s="155"/>
      <c r="HK145" s="155"/>
      <c r="HL145" s="155"/>
      <c r="HM145" s="155"/>
      <c r="HN145" s="155"/>
      <c r="HO145" s="155"/>
      <c r="HP145" s="155"/>
      <c r="HQ145" s="155"/>
      <c r="HR145" s="155"/>
      <c r="HS145" s="155"/>
      <c r="HT145" s="155"/>
      <c r="HU145" s="155"/>
      <c r="HV145" s="155"/>
      <c r="HW145" s="155"/>
      <c r="HX145" s="155"/>
      <c r="HY145" s="155"/>
      <c r="HZ145" s="155"/>
      <c r="IA145" s="155"/>
      <c r="IB145" s="155"/>
      <c r="IC145" s="155"/>
      <c r="ID145" s="155"/>
      <c r="IE145" s="155"/>
      <c r="IF145" s="155"/>
      <c r="IG145" s="155"/>
      <c r="IH145" s="155"/>
      <c r="II145" s="155"/>
      <c r="IJ145" s="155"/>
      <c r="IK145" s="155"/>
      <c r="IL145" s="155"/>
      <c r="IM145" s="155"/>
      <c r="IN145" s="155"/>
      <c r="IO145" s="155"/>
      <c r="IP145" s="155"/>
      <c r="IQ145" s="155"/>
      <c r="IR145" s="155"/>
      <c r="IS145" s="155"/>
      <c r="IT145" s="155"/>
    </row>
    <row r="146" spans="1:254" s="187" customFormat="1" ht="15" x14ac:dyDescent="0.25">
      <c r="A146" s="227" t="s">
        <v>270</v>
      </c>
      <c r="B146" s="228" t="s">
        <v>450</v>
      </c>
      <c r="C146" s="228" t="s">
        <v>198</v>
      </c>
      <c r="D146" s="228" t="s">
        <v>182</v>
      </c>
      <c r="E146" s="228"/>
      <c r="F146" s="228"/>
      <c r="G146" s="229">
        <f>SUM(G162+G157+G147+G152+G155+G169+G150)</f>
        <v>197339</v>
      </c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8"/>
      <c r="DE146" s="168"/>
      <c r="DF146" s="168"/>
      <c r="DG146" s="168"/>
      <c r="DH146" s="168"/>
      <c r="DI146" s="168"/>
      <c r="DJ146" s="168"/>
      <c r="DK146" s="168"/>
      <c r="DL146" s="168"/>
      <c r="DM146" s="168"/>
      <c r="DN146" s="168"/>
      <c r="DO146" s="168"/>
      <c r="DP146" s="168"/>
      <c r="DQ146" s="168"/>
      <c r="DR146" s="168"/>
      <c r="DS146" s="168"/>
      <c r="DT146" s="168"/>
      <c r="DU146" s="168"/>
      <c r="DV146" s="168"/>
      <c r="DW146" s="168"/>
      <c r="DX146" s="168"/>
      <c r="DY146" s="168"/>
      <c r="DZ146" s="168"/>
      <c r="EA146" s="168"/>
      <c r="EB146" s="168"/>
      <c r="EC146" s="168"/>
      <c r="ED146" s="168"/>
      <c r="EE146" s="168"/>
      <c r="EF146" s="168"/>
      <c r="EG146" s="168"/>
      <c r="EH146" s="168"/>
      <c r="EI146" s="168"/>
      <c r="EJ146" s="168"/>
      <c r="EK146" s="168"/>
      <c r="EL146" s="168"/>
      <c r="EM146" s="168"/>
      <c r="EN146" s="168"/>
      <c r="EO146" s="168"/>
      <c r="EP146" s="168"/>
      <c r="EQ146" s="168"/>
      <c r="ER146" s="168"/>
      <c r="ES146" s="168"/>
      <c r="ET146" s="168"/>
      <c r="EU146" s="168"/>
      <c r="EV146" s="168"/>
      <c r="EW146" s="168"/>
      <c r="EX146" s="168"/>
      <c r="EY146" s="168"/>
      <c r="EZ146" s="168"/>
      <c r="FA146" s="168"/>
      <c r="FB146" s="168"/>
      <c r="FC146" s="168"/>
      <c r="FD146" s="168"/>
      <c r="FE146" s="168"/>
      <c r="FF146" s="168"/>
      <c r="FG146" s="168"/>
      <c r="FH146" s="168"/>
      <c r="FI146" s="168"/>
      <c r="FJ146" s="168"/>
      <c r="FK146" s="168"/>
      <c r="FL146" s="168"/>
      <c r="FM146" s="168"/>
      <c r="FN146" s="168"/>
      <c r="FO146" s="168"/>
      <c r="FP146" s="168"/>
      <c r="FQ146" s="168"/>
      <c r="FR146" s="168"/>
      <c r="FS146" s="168"/>
      <c r="FT146" s="168"/>
      <c r="FU146" s="168"/>
      <c r="FV146" s="168"/>
      <c r="FW146" s="168"/>
      <c r="FX146" s="168"/>
      <c r="FY146" s="168"/>
      <c r="FZ146" s="168"/>
      <c r="GA146" s="168"/>
      <c r="GB146" s="168"/>
      <c r="GC146" s="168"/>
      <c r="GD146" s="168"/>
      <c r="GE146" s="168"/>
      <c r="GF146" s="168"/>
      <c r="GG146" s="168"/>
      <c r="GH146" s="168"/>
      <c r="GI146" s="168"/>
      <c r="GJ146" s="168"/>
      <c r="GK146" s="168"/>
      <c r="GL146" s="168"/>
      <c r="GM146" s="168"/>
      <c r="GN146" s="168"/>
      <c r="GO146" s="168"/>
      <c r="GP146" s="168"/>
      <c r="GQ146" s="168"/>
      <c r="GR146" s="168"/>
      <c r="GS146" s="168"/>
      <c r="GT146" s="168"/>
      <c r="GU146" s="168"/>
      <c r="GV146" s="168"/>
      <c r="GW146" s="168"/>
      <c r="GX146" s="168"/>
      <c r="GY146" s="168"/>
      <c r="GZ146" s="168"/>
      <c r="HA146" s="168"/>
      <c r="HB146" s="168"/>
      <c r="HC146" s="168"/>
      <c r="HD146" s="168"/>
      <c r="HE146" s="168"/>
      <c r="HF146" s="168"/>
      <c r="HG146" s="168"/>
      <c r="HH146" s="168"/>
      <c r="HI146" s="168"/>
      <c r="HJ146" s="168"/>
      <c r="HK146" s="168"/>
      <c r="HL146" s="168"/>
      <c r="HM146" s="168"/>
      <c r="HN146" s="168"/>
      <c r="HO146" s="168"/>
      <c r="HP146" s="168"/>
      <c r="HQ146" s="168"/>
      <c r="HR146" s="168"/>
      <c r="HS146" s="168"/>
      <c r="HT146" s="168"/>
      <c r="HU146" s="168"/>
      <c r="HV146" s="168"/>
      <c r="HW146" s="168"/>
      <c r="HX146" s="168"/>
      <c r="HY146" s="168"/>
      <c r="HZ146" s="168"/>
      <c r="IA146" s="168"/>
      <c r="IB146" s="168"/>
      <c r="IC146" s="168"/>
      <c r="ID146" s="168"/>
      <c r="IE146" s="168"/>
      <c r="IF146" s="168"/>
      <c r="IG146" s="168"/>
      <c r="IH146" s="168"/>
      <c r="II146" s="168"/>
      <c r="IJ146" s="168"/>
      <c r="IK146" s="168"/>
      <c r="IL146" s="168"/>
      <c r="IM146" s="168"/>
      <c r="IN146" s="168"/>
      <c r="IO146" s="168"/>
      <c r="IP146" s="168"/>
      <c r="IQ146" s="168"/>
      <c r="IR146" s="168"/>
      <c r="IS146" s="168"/>
      <c r="IT146" s="168"/>
    </row>
    <row r="147" spans="1:254" s="187" customFormat="1" ht="38.25" hidden="1" customHeight="1" x14ac:dyDescent="0.2">
      <c r="A147" s="188" t="s">
        <v>486</v>
      </c>
      <c r="B147" s="205" t="s">
        <v>450</v>
      </c>
      <c r="C147" s="205" t="s">
        <v>198</v>
      </c>
      <c r="D147" s="205" t="s">
        <v>182</v>
      </c>
      <c r="E147" s="205" t="s">
        <v>487</v>
      </c>
      <c r="F147" s="205"/>
      <c r="G147" s="191">
        <f>SUM(G148:G149)</f>
        <v>2966.95</v>
      </c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  <c r="GP147" s="142"/>
      <c r="GQ147" s="142"/>
      <c r="GR147" s="142"/>
      <c r="GS147" s="142"/>
      <c r="GT147" s="142"/>
      <c r="GU147" s="142"/>
      <c r="GV147" s="142"/>
      <c r="GW147" s="142"/>
      <c r="GX147" s="142"/>
      <c r="GY147" s="142"/>
      <c r="GZ147" s="142"/>
      <c r="HA147" s="142"/>
      <c r="HB147" s="142"/>
      <c r="HC147" s="142"/>
      <c r="HD147" s="142"/>
      <c r="HE147" s="142"/>
      <c r="HF147" s="142"/>
      <c r="HG147" s="142"/>
      <c r="HH147" s="142"/>
      <c r="HI147" s="142"/>
      <c r="HJ147" s="142"/>
      <c r="HK147" s="142"/>
      <c r="HL147" s="142"/>
      <c r="HM147" s="142"/>
      <c r="HN147" s="142"/>
      <c r="HO147" s="142"/>
      <c r="HP147" s="142"/>
      <c r="HQ147" s="142"/>
      <c r="HR147" s="142"/>
      <c r="HS147" s="142"/>
      <c r="HT147" s="142"/>
      <c r="HU147" s="142"/>
      <c r="HV147" s="142"/>
      <c r="HW147" s="142"/>
      <c r="HX147" s="142"/>
      <c r="HY147" s="142"/>
      <c r="HZ147" s="142"/>
      <c r="IA147" s="142"/>
      <c r="IB147" s="142"/>
      <c r="IC147" s="142"/>
      <c r="ID147" s="142"/>
      <c r="IE147" s="142"/>
      <c r="IF147" s="142"/>
      <c r="IG147" s="142"/>
      <c r="IH147" s="142"/>
      <c r="II147" s="142"/>
      <c r="IJ147" s="142"/>
      <c r="IK147" s="142"/>
      <c r="IL147" s="142"/>
      <c r="IM147" s="142"/>
      <c r="IN147" s="142"/>
      <c r="IO147" s="142"/>
      <c r="IP147" s="142"/>
      <c r="IQ147" s="142"/>
      <c r="IR147" s="142"/>
      <c r="IS147" s="142"/>
      <c r="IT147" s="142"/>
    </row>
    <row r="148" spans="1:254" s="168" customFormat="1" ht="26.25" customHeight="1" x14ac:dyDescent="0.25">
      <c r="A148" s="188" t="s">
        <v>465</v>
      </c>
      <c r="B148" s="205" t="s">
        <v>450</v>
      </c>
      <c r="C148" s="205" t="s">
        <v>198</v>
      </c>
      <c r="D148" s="205" t="s">
        <v>182</v>
      </c>
      <c r="E148" s="205" t="s">
        <v>430</v>
      </c>
      <c r="F148" s="205" t="s">
        <v>234</v>
      </c>
      <c r="G148" s="191">
        <v>2966.95</v>
      </c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  <c r="DH148" s="142"/>
      <c r="DI148" s="142"/>
      <c r="DJ148" s="142"/>
      <c r="DK148" s="142"/>
      <c r="DL148" s="142"/>
      <c r="DM148" s="142"/>
      <c r="DN148" s="142"/>
      <c r="DO148" s="142"/>
      <c r="DP148" s="142"/>
      <c r="DQ148" s="142"/>
      <c r="DR148" s="142"/>
      <c r="DS148" s="142"/>
      <c r="DT148" s="142"/>
      <c r="DU148" s="142"/>
      <c r="DV148" s="142"/>
      <c r="DW148" s="142"/>
      <c r="DX148" s="142"/>
      <c r="DY148" s="142"/>
      <c r="DZ148" s="142"/>
      <c r="EA148" s="142"/>
      <c r="EB148" s="142"/>
      <c r="EC148" s="142"/>
      <c r="ED148" s="142"/>
      <c r="EE148" s="142"/>
      <c r="EF148" s="142"/>
      <c r="EG148" s="142"/>
      <c r="EH148" s="142"/>
      <c r="EI148" s="142"/>
      <c r="EJ148" s="142"/>
      <c r="EK148" s="142"/>
      <c r="EL148" s="142"/>
      <c r="EM148" s="142"/>
      <c r="EN148" s="142"/>
      <c r="EO148" s="142"/>
      <c r="EP148" s="142"/>
      <c r="EQ148" s="142"/>
      <c r="ER148" s="142"/>
      <c r="ES148" s="142"/>
      <c r="ET148" s="142"/>
      <c r="EU148" s="142"/>
      <c r="EV148" s="142"/>
      <c r="EW148" s="142"/>
      <c r="EX148" s="142"/>
      <c r="EY148" s="142"/>
      <c r="EZ148" s="142"/>
      <c r="FA148" s="142"/>
      <c r="FB148" s="142"/>
      <c r="FC148" s="142"/>
      <c r="FD148" s="142"/>
      <c r="FE148" s="142"/>
      <c r="FF148" s="142"/>
      <c r="FG148" s="142"/>
      <c r="FH148" s="142"/>
      <c r="FI148" s="142"/>
      <c r="FJ148" s="142"/>
      <c r="FK148" s="142"/>
      <c r="FL148" s="142"/>
      <c r="FM148" s="142"/>
      <c r="FN148" s="142"/>
      <c r="FO148" s="142"/>
      <c r="FP148" s="142"/>
      <c r="FQ148" s="142"/>
      <c r="FR148" s="142"/>
      <c r="FS148" s="142"/>
      <c r="FT148" s="142"/>
      <c r="FU148" s="142"/>
      <c r="FV148" s="142"/>
      <c r="FW148" s="142"/>
      <c r="FX148" s="142"/>
      <c r="FY148" s="142"/>
      <c r="FZ148" s="142"/>
      <c r="GA148" s="142"/>
      <c r="GB148" s="142"/>
      <c r="GC148" s="142"/>
      <c r="GD148" s="142"/>
      <c r="GE148" s="142"/>
      <c r="GF148" s="142"/>
      <c r="GG148" s="142"/>
      <c r="GH148" s="142"/>
      <c r="GI148" s="142"/>
      <c r="GJ148" s="142"/>
      <c r="GK148" s="142"/>
      <c r="GL148" s="142"/>
      <c r="GM148" s="142"/>
      <c r="GN148" s="142"/>
      <c r="GO148" s="142"/>
      <c r="GP148" s="142"/>
      <c r="GQ148" s="142"/>
      <c r="GR148" s="142"/>
      <c r="GS148" s="142"/>
      <c r="GT148" s="142"/>
      <c r="GU148" s="142"/>
      <c r="GV148" s="142"/>
      <c r="GW148" s="142"/>
      <c r="GX148" s="142"/>
      <c r="GY148" s="142"/>
      <c r="GZ148" s="142"/>
      <c r="HA148" s="142"/>
      <c r="HB148" s="142"/>
      <c r="HC148" s="142"/>
      <c r="HD148" s="142"/>
      <c r="HE148" s="142"/>
      <c r="HF148" s="142"/>
      <c r="HG148" s="142"/>
      <c r="HH148" s="142"/>
      <c r="HI148" s="142"/>
      <c r="HJ148" s="142"/>
      <c r="HK148" s="142"/>
      <c r="HL148" s="142"/>
      <c r="HM148" s="142"/>
      <c r="HN148" s="142"/>
      <c r="HO148" s="142"/>
      <c r="HP148" s="142"/>
      <c r="HQ148" s="142"/>
      <c r="HR148" s="142"/>
      <c r="HS148" s="142"/>
      <c r="HT148" s="142"/>
      <c r="HU148" s="142"/>
      <c r="HV148" s="142"/>
      <c r="HW148" s="142"/>
      <c r="HX148" s="142"/>
      <c r="HY148" s="142"/>
      <c r="HZ148" s="142"/>
      <c r="IA148" s="142"/>
      <c r="IB148" s="142"/>
      <c r="IC148" s="142"/>
      <c r="ID148" s="142"/>
      <c r="IE148" s="142"/>
      <c r="IF148" s="142"/>
      <c r="IG148" s="142"/>
      <c r="IH148" s="142"/>
      <c r="II148" s="142"/>
      <c r="IJ148" s="142"/>
      <c r="IK148" s="142"/>
      <c r="IL148" s="142"/>
      <c r="IM148" s="142"/>
      <c r="IN148" s="142"/>
      <c r="IO148" s="142"/>
      <c r="IP148" s="142"/>
      <c r="IQ148" s="142"/>
      <c r="IR148" s="142"/>
      <c r="IS148" s="142"/>
      <c r="IT148" s="142"/>
    </row>
    <row r="149" spans="1:254" s="142" customFormat="1" ht="26.25" hidden="1" customHeight="1" x14ac:dyDescent="0.25">
      <c r="A149" s="183" t="s">
        <v>235</v>
      </c>
      <c r="B149" s="195" t="s">
        <v>450</v>
      </c>
      <c r="C149" s="195" t="s">
        <v>198</v>
      </c>
      <c r="D149" s="195" t="s">
        <v>182</v>
      </c>
      <c r="E149" s="195" t="s">
        <v>487</v>
      </c>
      <c r="F149" s="184" t="s">
        <v>236</v>
      </c>
      <c r="G149" s="232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3"/>
      <c r="DY149" s="203"/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3"/>
      <c r="EM149" s="203"/>
      <c r="EN149" s="203"/>
      <c r="EO149" s="203"/>
      <c r="EP149" s="203"/>
      <c r="EQ149" s="203"/>
      <c r="ER149" s="203"/>
      <c r="ES149" s="203"/>
      <c r="ET149" s="203"/>
      <c r="EU149" s="203"/>
      <c r="EV149" s="203"/>
      <c r="EW149" s="203"/>
      <c r="EX149" s="203"/>
      <c r="EY149" s="203"/>
      <c r="EZ149" s="203"/>
      <c r="FA149" s="203"/>
      <c r="FB149" s="203"/>
      <c r="FC149" s="203"/>
      <c r="FD149" s="203"/>
      <c r="FE149" s="203"/>
      <c r="FF149" s="203"/>
      <c r="FG149" s="203"/>
      <c r="FH149" s="203"/>
      <c r="FI149" s="203"/>
      <c r="FJ149" s="203"/>
      <c r="FK149" s="203"/>
      <c r="FL149" s="203"/>
      <c r="FM149" s="203"/>
      <c r="FN149" s="203"/>
      <c r="FO149" s="203"/>
      <c r="FP149" s="203"/>
      <c r="FQ149" s="203"/>
      <c r="FR149" s="203"/>
      <c r="FS149" s="203"/>
      <c r="FT149" s="203"/>
      <c r="FU149" s="203"/>
      <c r="FV149" s="203"/>
      <c r="FW149" s="203"/>
      <c r="FX149" s="203"/>
      <c r="FY149" s="203"/>
      <c r="FZ149" s="203"/>
      <c r="GA149" s="203"/>
      <c r="GB149" s="203"/>
      <c r="GC149" s="203"/>
      <c r="GD149" s="203"/>
      <c r="GE149" s="203"/>
      <c r="GF149" s="203"/>
      <c r="GG149" s="203"/>
      <c r="GH149" s="203"/>
      <c r="GI149" s="203"/>
      <c r="GJ149" s="203"/>
      <c r="GK149" s="203"/>
      <c r="GL149" s="203"/>
      <c r="GM149" s="203"/>
      <c r="GN149" s="203"/>
      <c r="GO149" s="203"/>
      <c r="GP149" s="203"/>
      <c r="GQ149" s="203"/>
      <c r="GR149" s="203"/>
      <c r="GS149" s="203"/>
      <c r="GT149" s="203"/>
      <c r="GU149" s="203"/>
      <c r="GV149" s="203"/>
      <c r="GW149" s="203"/>
      <c r="GX149" s="203"/>
      <c r="GY149" s="203"/>
      <c r="GZ149" s="203"/>
      <c r="HA149" s="203"/>
      <c r="HB149" s="203"/>
      <c r="HC149" s="203"/>
      <c r="HD149" s="203"/>
      <c r="HE149" s="203"/>
      <c r="HF149" s="203"/>
      <c r="HG149" s="203"/>
      <c r="HH149" s="203"/>
      <c r="HI149" s="203"/>
      <c r="HJ149" s="203"/>
      <c r="HK149" s="203"/>
      <c r="HL149" s="203"/>
      <c r="HM149" s="203"/>
      <c r="HN149" s="203"/>
      <c r="HO149" s="203"/>
      <c r="HP149" s="203"/>
      <c r="HQ149" s="203"/>
      <c r="HR149" s="203"/>
      <c r="HS149" s="203"/>
      <c r="HT149" s="203"/>
      <c r="HU149" s="203"/>
      <c r="HV149" s="203"/>
      <c r="HW149" s="203"/>
      <c r="HX149" s="203"/>
      <c r="HY149" s="203"/>
      <c r="HZ149" s="203"/>
      <c r="IA149" s="203"/>
      <c r="IB149" s="203"/>
      <c r="IC149" s="203"/>
      <c r="ID149" s="203"/>
      <c r="IE149" s="203"/>
      <c r="IF149" s="203"/>
      <c r="IG149" s="203"/>
      <c r="IH149" s="203"/>
      <c r="II149" s="203"/>
      <c r="IJ149" s="203"/>
      <c r="IK149" s="203"/>
      <c r="IL149" s="203"/>
      <c r="IM149" s="203"/>
      <c r="IN149" s="203"/>
      <c r="IO149" s="203"/>
      <c r="IP149" s="203"/>
      <c r="IQ149" s="203"/>
      <c r="IR149" s="203"/>
      <c r="IS149" s="203"/>
      <c r="IT149" s="203"/>
    </row>
    <row r="150" spans="1:254" s="187" customFormat="1" ht="26.25" customHeight="1" x14ac:dyDescent="0.25">
      <c r="A150" s="188" t="s">
        <v>461</v>
      </c>
      <c r="B150" s="205" t="s">
        <v>450</v>
      </c>
      <c r="C150" s="205" t="s">
        <v>198</v>
      </c>
      <c r="D150" s="205" t="s">
        <v>182</v>
      </c>
      <c r="E150" s="205" t="s">
        <v>229</v>
      </c>
      <c r="F150" s="233"/>
      <c r="G150" s="191">
        <f>SUM(G151)</f>
        <v>42</v>
      </c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3"/>
      <c r="DC150" s="203"/>
      <c r="DD150" s="203"/>
      <c r="DE150" s="203"/>
      <c r="DF150" s="203"/>
      <c r="DG150" s="203"/>
      <c r="DH150" s="203"/>
      <c r="DI150" s="203"/>
      <c r="DJ150" s="203"/>
      <c r="DK150" s="203"/>
      <c r="DL150" s="203"/>
      <c r="DM150" s="203"/>
      <c r="DN150" s="203"/>
      <c r="DO150" s="203"/>
      <c r="DP150" s="203"/>
      <c r="DQ150" s="203"/>
      <c r="DR150" s="203"/>
      <c r="DS150" s="203"/>
      <c r="DT150" s="203"/>
      <c r="DU150" s="203"/>
      <c r="DV150" s="203"/>
      <c r="DW150" s="203"/>
      <c r="DX150" s="203"/>
      <c r="DY150" s="203"/>
      <c r="DZ150" s="203"/>
      <c r="EA150" s="203"/>
      <c r="EB150" s="203"/>
      <c r="EC150" s="203"/>
      <c r="ED150" s="203"/>
      <c r="EE150" s="203"/>
      <c r="EF150" s="203"/>
      <c r="EG150" s="203"/>
      <c r="EH150" s="203"/>
      <c r="EI150" s="203"/>
      <c r="EJ150" s="203"/>
      <c r="EK150" s="203"/>
      <c r="EL150" s="203"/>
      <c r="EM150" s="203"/>
      <c r="EN150" s="203"/>
      <c r="EO150" s="203"/>
      <c r="EP150" s="203"/>
      <c r="EQ150" s="203"/>
      <c r="ER150" s="203"/>
      <c r="ES150" s="203"/>
      <c r="ET150" s="203"/>
      <c r="EU150" s="203"/>
      <c r="EV150" s="203"/>
      <c r="EW150" s="203"/>
      <c r="EX150" s="203"/>
      <c r="EY150" s="203"/>
      <c r="EZ150" s="203"/>
      <c r="FA150" s="203"/>
      <c r="FB150" s="203"/>
      <c r="FC150" s="203"/>
      <c r="FD150" s="203"/>
      <c r="FE150" s="203"/>
      <c r="FF150" s="203"/>
      <c r="FG150" s="203"/>
      <c r="FH150" s="203"/>
      <c r="FI150" s="203"/>
      <c r="FJ150" s="203"/>
      <c r="FK150" s="203"/>
      <c r="FL150" s="203"/>
      <c r="FM150" s="203"/>
      <c r="FN150" s="203"/>
      <c r="FO150" s="203"/>
      <c r="FP150" s="203"/>
      <c r="FQ150" s="203"/>
      <c r="FR150" s="203"/>
      <c r="FS150" s="203"/>
      <c r="FT150" s="203"/>
      <c r="FU150" s="203"/>
      <c r="FV150" s="203"/>
      <c r="FW150" s="203"/>
      <c r="FX150" s="203"/>
      <c r="FY150" s="203"/>
      <c r="FZ150" s="203"/>
      <c r="GA150" s="203"/>
      <c r="GB150" s="203"/>
      <c r="GC150" s="203"/>
      <c r="GD150" s="203"/>
      <c r="GE150" s="203"/>
      <c r="GF150" s="203"/>
      <c r="GG150" s="203"/>
      <c r="GH150" s="203"/>
      <c r="GI150" s="203"/>
      <c r="GJ150" s="203"/>
      <c r="GK150" s="203"/>
      <c r="GL150" s="203"/>
      <c r="GM150" s="203"/>
      <c r="GN150" s="203"/>
      <c r="GO150" s="203"/>
      <c r="GP150" s="203"/>
      <c r="GQ150" s="203"/>
      <c r="GR150" s="203"/>
      <c r="GS150" s="203"/>
      <c r="GT150" s="203"/>
      <c r="GU150" s="203"/>
      <c r="GV150" s="203"/>
      <c r="GW150" s="203"/>
      <c r="GX150" s="203"/>
      <c r="GY150" s="203"/>
      <c r="GZ150" s="203"/>
      <c r="HA150" s="203"/>
      <c r="HB150" s="203"/>
      <c r="HC150" s="203"/>
      <c r="HD150" s="203"/>
      <c r="HE150" s="203"/>
      <c r="HF150" s="203"/>
      <c r="HG150" s="203"/>
      <c r="HH150" s="203"/>
      <c r="HI150" s="203"/>
      <c r="HJ150" s="203"/>
      <c r="HK150" s="203"/>
      <c r="HL150" s="203"/>
      <c r="HM150" s="203"/>
      <c r="HN150" s="203"/>
      <c r="HO150" s="203"/>
      <c r="HP150" s="203"/>
      <c r="HQ150" s="203"/>
      <c r="HR150" s="203"/>
      <c r="HS150" s="203"/>
      <c r="HT150" s="203"/>
      <c r="HU150" s="203"/>
      <c r="HV150" s="203"/>
      <c r="HW150" s="203"/>
      <c r="HX150" s="203"/>
      <c r="HY150" s="203"/>
      <c r="HZ150" s="203"/>
      <c r="IA150" s="203"/>
      <c r="IB150" s="203"/>
      <c r="IC150" s="203"/>
      <c r="ID150" s="203"/>
      <c r="IE150" s="203"/>
      <c r="IF150" s="203"/>
      <c r="IG150" s="203"/>
      <c r="IH150" s="203"/>
      <c r="II150" s="203"/>
      <c r="IJ150" s="203"/>
      <c r="IK150" s="203"/>
      <c r="IL150" s="203"/>
      <c r="IM150" s="203"/>
      <c r="IN150" s="203"/>
      <c r="IO150" s="203"/>
      <c r="IP150" s="203"/>
      <c r="IQ150" s="203"/>
      <c r="IR150" s="203"/>
      <c r="IS150" s="203"/>
      <c r="IT150" s="203"/>
    </row>
    <row r="151" spans="1:254" s="203" customFormat="1" ht="26.25" x14ac:dyDescent="0.25">
      <c r="A151" s="183" t="s">
        <v>235</v>
      </c>
      <c r="B151" s="205" t="s">
        <v>450</v>
      </c>
      <c r="C151" s="205" t="s">
        <v>198</v>
      </c>
      <c r="D151" s="205" t="s">
        <v>182</v>
      </c>
      <c r="E151" s="205" t="s">
        <v>229</v>
      </c>
      <c r="F151" s="195" t="s">
        <v>236</v>
      </c>
      <c r="G151" s="186">
        <v>42</v>
      </c>
    </row>
    <row r="152" spans="1:254" s="203" customFormat="1" ht="39" x14ac:dyDescent="0.25">
      <c r="A152" s="188" t="s">
        <v>486</v>
      </c>
      <c r="B152" s="205" t="s">
        <v>450</v>
      </c>
      <c r="C152" s="205" t="s">
        <v>198</v>
      </c>
      <c r="D152" s="205" t="s">
        <v>182</v>
      </c>
      <c r="E152" s="195" t="s">
        <v>281</v>
      </c>
      <c r="F152" s="205"/>
      <c r="G152" s="232">
        <f>SUM(G153:G154)</f>
        <v>5542.13</v>
      </c>
    </row>
    <row r="153" spans="1:254" s="203" customFormat="1" ht="26.25" hidden="1" customHeight="1" x14ac:dyDescent="0.25">
      <c r="A153" s="183" t="s">
        <v>465</v>
      </c>
      <c r="B153" s="195" t="s">
        <v>450</v>
      </c>
      <c r="C153" s="195" t="s">
        <v>198</v>
      </c>
      <c r="D153" s="195" t="s">
        <v>182</v>
      </c>
      <c r="E153" s="195" t="s">
        <v>488</v>
      </c>
      <c r="F153" s="195" t="s">
        <v>234</v>
      </c>
      <c r="G153" s="232"/>
    </row>
    <row r="154" spans="1:254" s="203" customFormat="1" ht="26.25" x14ac:dyDescent="0.25">
      <c r="A154" s="183" t="s">
        <v>235</v>
      </c>
      <c r="B154" s="195" t="s">
        <v>450</v>
      </c>
      <c r="C154" s="195" t="s">
        <v>198</v>
      </c>
      <c r="D154" s="195" t="s">
        <v>182</v>
      </c>
      <c r="E154" s="195" t="s">
        <v>281</v>
      </c>
      <c r="F154" s="195" t="s">
        <v>236</v>
      </c>
      <c r="G154" s="186">
        <v>5542.13</v>
      </c>
    </row>
    <row r="155" spans="1:254" s="203" customFormat="1" ht="39" x14ac:dyDescent="0.25">
      <c r="A155" s="188" t="s">
        <v>489</v>
      </c>
      <c r="B155" s="205" t="s">
        <v>450</v>
      </c>
      <c r="C155" s="205" t="s">
        <v>198</v>
      </c>
      <c r="D155" s="205" t="s">
        <v>182</v>
      </c>
      <c r="E155" s="195" t="s">
        <v>432</v>
      </c>
      <c r="F155" s="233"/>
      <c r="G155" s="191">
        <f>SUM(G156)</f>
        <v>107543</v>
      </c>
    </row>
    <row r="156" spans="1:254" s="203" customFormat="1" ht="26.25" x14ac:dyDescent="0.25">
      <c r="A156" s="183" t="s">
        <v>452</v>
      </c>
      <c r="B156" s="195" t="s">
        <v>450</v>
      </c>
      <c r="C156" s="195" t="s">
        <v>198</v>
      </c>
      <c r="D156" s="195" t="s">
        <v>182</v>
      </c>
      <c r="E156" s="195" t="s">
        <v>432</v>
      </c>
      <c r="F156" s="195" t="s">
        <v>186</v>
      </c>
      <c r="G156" s="186">
        <v>107543</v>
      </c>
    </row>
    <row r="157" spans="1:254" s="187" customFormat="1" ht="38.25" x14ac:dyDescent="0.2">
      <c r="A157" s="188" t="s">
        <v>271</v>
      </c>
      <c r="B157" s="209" t="s">
        <v>450</v>
      </c>
      <c r="C157" s="190" t="s">
        <v>198</v>
      </c>
      <c r="D157" s="190" t="s">
        <v>182</v>
      </c>
      <c r="E157" s="190" t="s">
        <v>272</v>
      </c>
      <c r="F157" s="190"/>
      <c r="G157" s="222">
        <f>SUM(G161+G158+G160+G159)</f>
        <v>18166.920000000002</v>
      </c>
    </row>
    <row r="158" spans="1:254" s="187" customFormat="1" ht="38.25" x14ac:dyDescent="0.2">
      <c r="A158" s="183" t="s">
        <v>452</v>
      </c>
      <c r="B158" s="185" t="s">
        <v>450</v>
      </c>
      <c r="C158" s="185" t="s">
        <v>198</v>
      </c>
      <c r="D158" s="185" t="s">
        <v>182</v>
      </c>
      <c r="E158" s="185" t="s">
        <v>272</v>
      </c>
      <c r="F158" s="185" t="s">
        <v>186</v>
      </c>
      <c r="G158" s="225">
        <v>2450</v>
      </c>
    </row>
    <row r="159" spans="1:254" s="187" customFormat="1" ht="38.25" x14ac:dyDescent="0.2">
      <c r="A159" s="183" t="s">
        <v>465</v>
      </c>
      <c r="B159" s="185" t="s">
        <v>450</v>
      </c>
      <c r="C159" s="185" t="s">
        <v>198</v>
      </c>
      <c r="D159" s="185" t="s">
        <v>182</v>
      </c>
      <c r="E159" s="185" t="s">
        <v>272</v>
      </c>
      <c r="F159" s="185" t="s">
        <v>234</v>
      </c>
      <c r="G159" s="225">
        <v>1136.8</v>
      </c>
    </row>
    <row r="160" spans="1:254" s="187" customFormat="1" ht="38.25" x14ac:dyDescent="0.2">
      <c r="A160" s="183" t="s">
        <v>235</v>
      </c>
      <c r="B160" s="185" t="s">
        <v>450</v>
      </c>
      <c r="C160" s="185" t="s">
        <v>198</v>
      </c>
      <c r="D160" s="185" t="s">
        <v>182</v>
      </c>
      <c r="E160" s="185" t="s">
        <v>272</v>
      </c>
      <c r="F160" s="185" t="s">
        <v>236</v>
      </c>
      <c r="G160" s="225">
        <v>14545.12</v>
      </c>
    </row>
    <row r="161" spans="1:254" x14ac:dyDescent="0.2">
      <c r="A161" s="183" t="s">
        <v>195</v>
      </c>
      <c r="B161" s="185" t="s">
        <v>450</v>
      </c>
      <c r="C161" s="185" t="s">
        <v>198</v>
      </c>
      <c r="D161" s="185" t="s">
        <v>182</v>
      </c>
      <c r="E161" s="185" t="s">
        <v>272</v>
      </c>
      <c r="F161" s="195" t="s">
        <v>196</v>
      </c>
      <c r="G161" s="186">
        <v>35</v>
      </c>
    </row>
    <row r="162" spans="1:254" s="213" customFormat="1" ht="13.5" x14ac:dyDescent="0.25">
      <c r="A162" s="183" t="s">
        <v>270</v>
      </c>
      <c r="B162" s="195" t="s">
        <v>450</v>
      </c>
      <c r="C162" s="195" t="s">
        <v>198</v>
      </c>
      <c r="D162" s="195" t="s">
        <v>182</v>
      </c>
      <c r="E162" s="195" t="s">
        <v>272</v>
      </c>
      <c r="F162" s="195"/>
      <c r="G162" s="186">
        <f>SUM(G163+G167+G165)</f>
        <v>42700</v>
      </c>
    </row>
    <row r="163" spans="1:254" s="226" customFormat="1" x14ac:dyDescent="0.2">
      <c r="A163" s="214" t="s">
        <v>273</v>
      </c>
      <c r="B163" s="205" t="s">
        <v>450</v>
      </c>
      <c r="C163" s="205" t="s">
        <v>198</v>
      </c>
      <c r="D163" s="205" t="s">
        <v>182</v>
      </c>
      <c r="E163" s="205" t="s">
        <v>274</v>
      </c>
      <c r="F163" s="205"/>
      <c r="G163" s="191">
        <f>SUM(G164)</f>
        <v>6450</v>
      </c>
    </row>
    <row r="164" spans="1:254" ht="25.5" x14ac:dyDescent="0.2">
      <c r="A164" s="183" t="s">
        <v>235</v>
      </c>
      <c r="B164" s="185" t="s">
        <v>450</v>
      </c>
      <c r="C164" s="195" t="s">
        <v>198</v>
      </c>
      <c r="D164" s="195" t="s">
        <v>182</v>
      </c>
      <c r="E164" s="195" t="s">
        <v>274</v>
      </c>
      <c r="F164" s="195" t="s">
        <v>236</v>
      </c>
      <c r="G164" s="186">
        <v>6450</v>
      </c>
    </row>
    <row r="165" spans="1:254" s="142" customFormat="1" x14ac:dyDescent="0.2">
      <c r="A165" s="188" t="s">
        <v>490</v>
      </c>
      <c r="B165" s="190" t="s">
        <v>450</v>
      </c>
      <c r="C165" s="205" t="s">
        <v>198</v>
      </c>
      <c r="D165" s="205" t="s">
        <v>182</v>
      </c>
      <c r="E165" s="205" t="s">
        <v>276</v>
      </c>
      <c r="F165" s="205"/>
      <c r="G165" s="191">
        <f>SUM(G166)</f>
        <v>33000</v>
      </c>
    </row>
    <row r="166" spans="1:254" ht="25.5" x14ac:dyDescent="0.2">
      <c r="A166" s="183" t="s">
        <v>235</v>
      </c>
      <c r="B166" s="185" t="s">
        <v>450</v>
      </c>
      <c r="C166" s="195" t="s">
        <v>198</v>
      </c>
      <c r="D166" s="195" t="s">
        <v>182</v>
      </c>
      <c r="E166" s="195" t="s">
        <v>276</v>
      </c>
      <c r="F166" s="195" t="s">
        <v>236</v>
      </c>
      <c r="G166" s="186">
        <v>33000</v>
      </c>
    </row>
    <row r="167" spans="1:254" x14ac:dyDescent="0.2">
      <c r="A167" s="214" t="s">
        <v>277</v>
      </c>
      <c r="B167" s="209" t="s">
        <v>450</v>
      </c>
      <c r="C167" s="205" t="s">
        <v>198</v>
      </c>
      <c r="D167" s="205" t="s">
        <v>182</v>
      </c>
      <c r="E167" s="205" t="s">
        <v>278</v>
      </c>
      <c r="F167" s="205"/>
      <c r="G167" s="191">
        <f>SUM(G168)</f>
        <v>3250</v>
      </c>
    </row>
    <row r="168" spans="1:254" s="142" customFormat="1" ht="25.5" x14ac:dyDescent="0.2">
      <c r="A168" s="183" t="s">
        <v>235</v>
      </c>
      <c r="B168" s="205" t="s">
        <v>450</v>
      </c>
      <c r="C168" s="195" t="s">
        <v>198</v>
      </c>
      <c r="D168" s="195" t="s">
        <v>182</v>
      </c>
      <c r="E168" s="195" t="s">
        <v>278</v>
      </c>
      <c r="F168" s="195" t="s">
        <v>236</v>
      </c>
      <c r="G168" s="186">
        <v>3250</v>
      </c>
    </row>
    <row r="169" spans="1:254" s="204" customFormat="1" ht="38.25" x14ac:dyDescent="0.2">
      <c r="A169" s="188" t="s">
        <v>486</v>
      </c>
      <c r="B169" s="205" t="s">
        <v>450</v>
      </c>
      <c r="C169" s="205" t="s">
        <v>198</v>
      </c>
      <c r="D169" s="205" t="s">
        <v>182</v>
      </c>
      <c r="E169" s="205" t="s">
        <v>280</v>
      </c>
      <c r="F169" s="205"/>
      <c r="G169" s="191">
        <f>SUM(G171+G170)</f>
        <v>20378</v>
      </c>
    </row>
    <row r="170" spans="1:254" s="142" customFormat="1" ht="25.5" x14ac:dyDescent="0.2">
      <c r="A170" s="183" t="s">
        <v>452</v>
      </c>
      <c r="B170" s="195" t="s">
        <v>450</v>
      </c>
      <c r="C170" s="195" t="s">
        <v>198</v>
      </c>
      <c r="D170" s="195" t="s">
        <v>182</v>
      </c>
      <c r="E170" s="195" t="s">
        <v>280</v>
      </c>
      <c r="F170" s="195" t="s">
        <v>186</v>
      </c>
      <c r="G170" s="186">
        <v>2629</v>
      </c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155"/>
      <c r="GF170" s="155"/>
      <c r="GG170" s="155"/>
      <c r="GH170" s="155"/>
      <c r="GI170" s="155"/>
      <c r="GJ170" s="155"/>
      <c r="GK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  <c r="HF170" s="155"/>
      <c r="HG170" s="155"/>
      <c r="HH170" s="155"/>
      <c r="HI170" s="155"/>
      <c r="HJ170" s="155"/>
      <c r="HK170" s="155"/>
      <c r="HL170" s="155"/>
      <c r="HM170" s="155"/>
      <c r="HN170" s="155"/>
      <c r="HO170" s="155"/>
      <c r="HP170" s="155"/>
      <c r="HQ170" s="155"/>
      <c r="HR170" s="155"/>
      <c r="HS170" s="155"/>
      <c r="HT170" s="155"/>
      <c r="HU170" s="155"/>
      <c r="HV170" s="155"/>
      <c r="HW170" s="155"/>
      <c r="HX170" s="155"/>
      <c r="HY170" s="155"/>
      <c r="HZ170" s="155"/>
      <c r="IA170" s="155"/>
      <c r="IB170" s="155"/>
      <c r="IC170" s="155"/>
      <c r="ID170" s="155"/>
      <c r="IE170" s="155"/>
      <c r="IF170" s="155"/>
      <c r="IG170" s="155"/>
      <c r="IH170" s="155"/>
      <c r="II170" s="155"/>
      <c r="IJ170" s="155"/>
      <c r="IK170" s="155"/>
      <c r="IL170" s="155"/>
      <c r="IM170" s="155"/>
      <c r="IN170" s="155"/>
      <c r="IO170" s="155"/>
      <c r="IP170" s="155"/>
      <c r="IQ170" s="155"/>
      <c r="IR170" s="155"/>
      <c r="IS170" s="155"/>
      <c r="IT170" s="155"/>
    </row>
    <row r="171" spans="1:254" s="187" customFormat="1" ht="25.5" customHeight="1" x14ac:dyDescent="0.2">
      <c r="A171" s="183" t="s">
        <v>452</v>
      </c>
      <c r="B171" s="195" t="s">
        <v>450</v>
      </c>
      <c r="C171" s="195" t="s">
        <v>198</v>
      </c>
      <c r="D171" s="195" t="s">
        <v>182</v>
      </c>
      <c r="E171" s="195" t="s">
        <v>431</v>
      </c>
      <c r="F171" s="195" t="s">
        <v>186</v>
      </c>
      <c r="G171" s="186">
        <v>17749</v>
      </c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142"/>
      <c r="GY171" s="142"/>
      <c r="GZ171" s="142"/>
      <c r="HA171" s="142"/>
      <c r="HB171" s="142"/>
      <c r="HC171" s="142"/>
      <c r="HD171" s="142"/>
      <c r="HE171" s="142"/>
      <c r="HF171" s="142"/>
      <c r="HG171" s="142"/>
      <c r="HH171" s="142"/>
      <c r="HI171" s="142"/>
      <c r="HJ171" s="142"/>
      <c r="HK171" s="142"/>
      <c r="HL171" s="142"/>
      <c r="HM171" s="142"/>
      <c r="HN171" s="142"/>
      <c r="HO171" s="142"/>
      <c r="HP171" s="142"/>
      <c r="HQ171" s="142"/>
      <c r="HR171" s="142"/>
      <c r="HS171" s="142"/>
      <c r="HT171" s="142"/>
      <c r="HU171" s="142"/>
      <c r="HV171" s="142"/>
      <c r="HW171" s="142"/>
      <c r="HX171" s="142"/>
      <c r="HY171" s="142"/>
      <c r="HZ171" s="142"/>
      <c r="IA171" s="142"/>
      <c r="IB171" s="142"/>
      <c r="IC171" s="142"/>
      <c r="ID171" s="142"/>
      <c r="IE171" s="142"/>
      <c r="IF171" s="142"/>
      <c r="IG171" s="142"/>
      <c r="IH171" s="142"/>
      <c r="II171" s="142"/>
      <c r="IJ171" s="142"/>
      <c r="IK171" s="142"/>
      <c r="IL171" s="142"/>
      <c r="IM171" s="142"/>
      <c r="IN171" s="142"/>
      <c r="IO171" s="142"/>
      <c r="IP171" s="142"/>
      <c r="IQ171" s="142"/>
      <c r="IR171" s="142"/>
      <c r="IS171" s="142"/>
      <c r="IT171" s="142"/>
    </row>
    <row r="172" spans="1:254" ht="30" x14ac:dyDescent="0.25">
      <c r="A172" s="231" t="s">
        <v>282</v>
      </c>
      <c r="B172" s="228" t="s">
        <v>450</v>
      </c>
      <c r="C172" s="234" t="s">
        <v>198</v>
      </c>
      <c r="D172" s="234" t="s">
        <v>198</v>
      </c>
      <c r="E172" s="228"/>
      <c r="F172" s="228"/>
      <c r="G172" s="229">
        <f>SUM(G177+G173)</f>
        <v>17790</v>
      </c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  <c r="BN172" s="187"/>
      <c r="BO172" s="187"/>
      <c r="BP172" s="187"/>
      <c r="BQ172" s="187"/>
      <c r="BR172" s="187"/>
      <c r="BS172" s="187"/>
      <c r="BT172" s="187"/>
      <c r="BU172" s="187"/>
      <c r="BV172" s="187"/>
      <c r="BW172" s="187"/>
      <c r="BX172" s="187"/>
      <c r="BY172" s="187"/>
      <c r="BZ172" s="187"/>
      <c r="CA172" s="187"/>
      <c r="CB172" s="187"/>
      <c r="CC172" s="187"/>
      <c r="CD172" s="187"/>
      <c r="CE172" s="187"/>
      <c r="CF172" s="187"/>
      <c r="CG172" s="187"/>
      <c r="CH172" s="187"/>
      <c r="CI172" s="187"/>
      <c r="CJ172" s="187"/>
      <c r="CK172" s="187"/>
      <c r="CL172" s="187"/>
      <c r="CM172" s="187"/>
      <c r="CN172" s="187"/>
      <c r="CO172" s="187"/>
      <c r="CP172" s="187"/>
      <c r="CQ172" s="187"/>
      <c r="CR172" s="187"/>
      <c r="CS172" s="187"/>
      <c r="CT172" s="187"/>
      <c r="CU172" s="187"/>
      <c r="CV172" s="187"/>
      <c r="CW172" s="187"/>
      <c r="CX172" s="187"/>
      <c r="CY172" s="187"/>
      <c r="CZ172" s="187"/>
      <c r="DA172" s="187"/>
      <c r="DB172" s="187"/>
      <c r="DC172" s="187"/>
      <c r="DD172" s="187"/>
      <c r="DE172" s="187"/>
      <c r="DF172" s="187"/>
      <c r="DG172" s="187"/>
      <c r="DH172" s="187"/>
      <c r="DI172" s="187"/>
      <c r="DJ172" s="187"/>
      <c r="DK172" s="187"/>
      <c r="DL172" s="187"/>
      <c r="DM172" s="187"/>
      <c r="DN172" s="187"/>
      <c r="DO172" s="187"/>
      <c r="DP172" s="187"/>
      <c r="DQ172" s="187"/>
      <c r="DR172" s="187"/>
      <c r="DS172" s="187"/>
      <c r="DT172" s="187"/>
      <c r="DU172" s="187"/>
      <c r="DV172" s="187"/>
      <c r="DW172" s="187"/>
      <c r="DX172" s="187"/>
      <c r="DY172" s="187"/>
      <c r="DZ172" s="187"/>
      <c r="EA172" s="187"/>
      <c r="EB172" s="187"/>
      <c r="EC172" s="187"/>
      <c r="ED172" s="187"/>
      <c r="EE172" s="187"/>
      <c r="EF172" s="187"/>
      <c r="EG172" s="187"/>
      <c r="EH172" s="187"/>
      <c r="EI172" s="187"/>
      <c r="EJ172" s="187"/>
      <c r="EK172" s="187"/>
      <c r="EL172" s="187"/>
      <c r="EM172" s="187"/>
      <c r="EN172" s="187"/>
      <c r="EO172" s="187"/>
      <c r="EP172" s="187"/>
      <c r="EQ172" s="187"/>
      <c r="ER172" s="187"/>
      <c r="ES172" s="187"/>
      <c r="ET172" s="187"/>
      <c r="EU172" s="187"/>
      <c r="EV172" s="187"/>
      <c r="EW172" s="187"/>
      <c r="EX172" s="187"/>
      <c r="EY172" s="187"/>
      <c r="EZ172" s="187"/>
      <c r="FA172" s="187"/>
      <c r="FB172" s="187"/>
      <c r="FC172" s="187"/>
      <c r="FD172" s="187"/>
      <c r="FE172" s="187"/>
      <c r="FF172" s="187"/>
      <c r="FG172" s="187"/>
      <c r="FH172" s="187"/>
      <c r="FI172" s="187"/>
      <c r="FJ172" s="187"/>
      <c r="FK172" s="187"/>
      <c r="FL172" s="187"/>
      <c r="FM172" s="187"/>
      <c r="FN172" s="187"/>
      <c r="FO172" s="187"/>
      <c r="FP172" s="187"/>
      <c r="FQ172" s="187"/>
      <c r="FR172" s="187"/>
      <c r="FS172" s="187"/>
      <c r="FT172" s="187"/>
      <c r="FU172" s="187"/>
      <c r="FV172" s="187"/>
      <c r="FW172" s="187"/>
      <c r="FX172" s="187"/>
      <c r="FY172" s="187"/>
      <c r="FZ172" s="187"/>
      <c r="GA172" s="187"/>
      <c r="GB172" s="187"/>
      <c r="GC172" s="187"/>
      <c r="GD172" s="187"/>
      <c r="GE172" s="187"/>
      <c r="GF172" s="187"/>
      <c r="GG172" s="187"/>
      <c r="GH172" s="187"/>
      <c r="GI172" s="187"/>
      <c r="GJ172" s="187"/>
      <c r="GK172" s="187"/>
      <c r="GL172" s="187"/>
      <c r="GM172" s="187"/>
      <c r="GN172" s="187"/>
      <c r="GO172" s="187"/>
      <c r="GP172" s="187"/>
      <c r="GQ172" s="187"/>
      <c r="GR172" s="187"/>
      <c r="GS172" s="187"/>
      <c r="GT172" s="187"/>
      <c r="GU172" s="187"/>
      <c r="GV172" s="187"/>
      <c r="GW172" s="187"/>
      <c r="GX172" s="187"/>
      <c r="GY172" s="187"/>
      <c r="GZ172" s="187"/>
      <c r="HA172" s="187"/>
      <c r="HB172" s="187"/>
      <c r="HC172" s="187"/>
      <c r="HD172" s="187"/>
      <c r="HE172" s="187"/>
      <c r="HF172" s="187"/>
      <c r="HG172" s="187"/>
      <c r="HH172" s="187"/>
      <c r="HI172" s="187"/>
      <c r="HJ172" s="187"/>
      <c r="HK172" s="187"/>
      <c r="HL172" s="187"/>
      <c r="HM172" s="187"/>
      <c r="HN172" s="187"/>
      <c r="HO172" s="187"/>
      <c r="HP172" s="187"/>
      <c r="HQ172" s="187"/>
      <c r="HR172" s="187"/>
      <c r="HS172" s="187"/>
      <c r="HT172" s="187"/>
      <c r="HU172" s="187"/>
      <c r="HV172" s="187"/>
      <c r="HW172" s="187"/>
      <c r="HX172" s="187"/>
      <c r="HY172" s="187"/>
      <c r="HZ172" s="187"/>
      <c r="IA172" s="187"/>
      <c r="IB172" s="187"/>
      <c r="IC172" s="187"/>
      <c r="ID172" s="187"/>
      <c r="IE172" s="187"/>
      <c r="IF172" s="187"/>
      <c r="IG172" s="187"/>
      <c r="IH172" s="187"/>
      <c r="II172" s="187"/>
      <c r="IJ172" s="187"/>
      <c r="IK172" s="187"/>
      <c r="IL172" s="187"/>
      <c r="IM172" s="187"/>
      <c r="IN172" s="187"/>
      <c r="IO172" s="187"/>
      <c r="IP172" s="187"/>
      <c r="IQ172" s="187"/>
      <c r="IR172" s="187"/>
      <c r="IS172" s="187"/>
      <c r="IT172" s="187"/>
    </row>
    <row r="173" spans="1:254" s="187" customFormat="1" ht="25.5" x14ac:dyDescent="0.2">
      <c r="A173" s="214" t="s">
        <v>284</v>
      </c>
      <c r="B173" s="190" t="s">
        <v>450</v>
      </c>
      <c r="C173" s="205" t="s">
        <v>198</v>
      </c>
      <c r="D173" s="205" t="s">
        <v>198</v>
      </c>
      <c r="E173" s="205" t="s">
        <v>285</v>
      </c>
      <c r="F173" s="205"/>
      <c r="G173" s="191">
        <f>SUM(G175+G174+G176)</f>
        <v>13300</v>
      </c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  <c r="DC173" s="155"/>
      <c r="DD173" s="155"/>
      <c r="DE173" s="155"/>
      <c r="DF173" s="155"/>
      <c r="DG173" s="155"/>
      <c r="DH173" s="155"/>
      <c r="DI173" s="155"/>
      <c r="DJ173" s="155"/>
      <c r="DK173" s="155"/>
      <c r="DL173" s="155"/>
      <c r="DM173" s="155"/>
      <c r="DN173" s="155"/>
      <c r="DO173" s="155"/>
      <c r="DP173" s="155"/>
      <c r="DQ173" s="155"/>
      <c r="DR173" s="155"/>
      <c r="DS173" s="155"/>
      <c r="DT173" s="155"/>
      <c r="DU173" s="155"/>
      <c r="DV173" s="155"/>
      <c r="DW173" s="155"/>
      <c r="DX173" s="155"/>
      <c r="DY173" s="155"/>
      <c r="DZ173" s="155"/>
      <c r="EA173" s="155"/>
      <c r="EB173" s="155"/>
      <c r="EC173" s="155"/>
      <c r="ED173" s="155"/>
      <c r="EE173" s="155"/>
      <c r="EF173" s="155"/>
      <c r="EG173" s="155"/>
      <c r="EH173" s="155"/>
      <c r="EI173" s="155"/>
      <c r="EJ173" s="155"/>
      <c r="EK173" s="155"/>
      <c r="EL173" s="155"/>
      <c r="EM173" s="155"/>
      <c r="EN173" s="155"/>
      <c r="EO173" s="155"/>
      <c r="EP173" s="155"/>
      <c r="EQ173" s="155"/>
      <c r="ER173" s="155"/>
      <c r="ES173" s="155"/>
      <c r="ET173" s="155"/>
      <c r="EU173" s="155"/>
      <c r="EV173" s="155"/>
      <c r="EW173" s="155"/>
      <c r="EX173" s="155"/>
      <c r="EY173" s="155"/>
      <c r="EZ173" s="155"/>
      <c r="FA173" s="155"/>
      <c r="FB173" s="155"/>
      <c r="FC173" s="155"/>
      <c r="FD173" s="155"/>
      <c r="FE173" s="155"/>
      <c r="FF173" s="155"/>
      <c r="FG173" s="155"/>
      <c r="FH173" s="155"/>
      <c r="FI173" s="155"/>
      <c r="FJ173" s="155"/>
      <c r="FK173" s="155"/>
      <c r="FL173" s="155"/>
      <c r="FM173" s="155"/>
      <c r="FN173" s="155"/>
      <c r="FO173" s="155"/>
      <c r="FP173" s="155"/>
      <c r="FQ173" s="155"/>
      <c r="FR173" s="155"/>
      <c r="FS173" s="155"/>
      <c r="FT173" s="155"/>
      <c r="FU173" s="155"/>
      <c r="FV173" s="155"/>
      <c r="FW173" s="155"/>
      <c r="FX173" s="155"/>
      <c r="FY173" s="155"/>
      <c r="FZ173" s="155"/>
      <c r="GA173" s="155"/>
      <c r="GB173" s="155"/>
      <c r="GC173" s="155"/>
      <c r="GD173" s="155"/>
      <c r="GE173" s="155"/>
      <c r="GF173" s="155"/>
      <c r="GG173" s="155"/>
      <c r="GH173" s="155"/>
      <c r="GI173" s="155"/>
      <c r="GJ173" s="155"/>
      <c r="GK173" s="155"/>
      <c r="GL173" s="155"/>
      <c r="GM173" s="155"/>
      <c r="GN173" s="155"/>
      <c r="GO173" s="155"/>
      <c r="GP173" s="155"/>
      <c r="GQ173" s="155"/>
      <c r="GR173" s="155"/>
      <c r="GS173" s="155"/>
      <c r="GT173" s="155"/>
      <c r="GU173" s="155"/>
      <c r="GV173" s="155"/>
      <c r="GW173" s="155"/>
      <c r="GX173" s="155"/>
      <c r="GY173" s="155"/>
      <c r="GZ173" s="155"/>
      <c r="HA173" s="155"/>
      <c r="HB173" s="155"/>
      <c r="HC173" s="155"/>
      <c r="HD173" s="155"/>
      <c r="HE173" s="155"/>
      <c r="HF173" s="155"/>
      <c r="HG173" s="155"/>
      <c r="HH173" s="155"/>
      <c r="HI173" s="155"/>
      <c r="HJ173" s="155"/>
      <c r="HK173" s="155"/>
      <c r="HL173" s="155"/>
      <c r="HM173" s="155"/>
      <c r="HN173" s="155"/>
      <c r="HO173" s="155"/>
      <c r="HP173" s="155"/>
      <c r="HQ173" s="155"/>
      <c r="HR173" s="155"/>
      <c r="HS173" s="155"/>
      <c r="HT173" s="155"/>
      <c r="HU173" s="155"/>
      <c r="HV173" s="155"/>
      <c r="HW173" s="155"/>
      <c r="HX173" s="155"/>
      <c r="HY173" s="155"/>
      <c r="HZ173" s="155"/>
      <c r="IA173" s="155"/>
      <c r="IB173" s="155"/>
      <c r="IC173" s="155"/>
      <c r="ID173" s="155"/>
      <c r="IE173" s="155"/>
      <c r="IF173" s="155"/>
      <c r="IG173" s="155"/>
      <c r="IH173" s="155"/>
      <c r="II173" s="155"/>
      <c r="IJ173" s="155"/>
      <c r="IK173" s="155"/>
      <c r="IL173" s="155"/>
      <c r="IM173" s="155"/>
      <c r="IN173" s="155"/>
      <c r="IO173" s="155"/>
      <c r="IP173" s="155"/>
      <c r="IQ173" s="155"/>
      <c r="IR173" s="155"/>
      <c r="IS173" s="155"/>
      <c r="IT173" s="155"/>
    </row>
    <row r="174" spans="1:254" s="213" customFormat="1" ht="26.25" x14ac:dyDescent="0.25">
      <c r="A174" s="183" t="s">
        <v>452</v>
      </c>
      <c r="B174" s="185" t="s">
        <v>450</v>
      </c>
      <c r="C174" s="195" t="s">
        <v>198</v>
      </c>
      <c r="D174" s="195" t="s">
        <v>198</v>
      </c>
      <c r="E174" s="195" t="s">
        <v>285</v>
      </c>
      <c r="F174" s="195" t="s">
        <v>186</v>
      </c>
      <c r="G174" s="186">
        <v>13300</v>
      </c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  <c r="DC174" s="155"/>
      <c r="DD174" s="155"/>
      <c r="DE174" s="155"/>
      <c r="DF174" s="155"/>
      <c r="DG174" s="155"/>
      <c r="DH174" s="155"/>
      <c r="DI174" s="155"/>
      <c r="DJ174" s="155"/>
      <c r="DK174" s="155"/>
      <c r="DL174" s="155"/>
      <c r="DM174" s="155"/>
      <c r="DN174" s="155"/>
      <c r="DO174" s="155"/>
      <c r="DP174" s="155"/>
      <c r="DQ174" s="155"/>
      <c r="DR174" s="155"/>
      <c r="DS174" s="155"/>
      <c r="DT174" s="155"/>
      <c r="DU174" s="155"/>
      <c r="DV174" s="155"/>
      <c r="DW174" s="155"/>
      <c r="DX174" s="155"/>
      <c r="DY174" s="155"/>
      <c r="DZ174" s="155"/>
      <c r="EA174" s="155"/>
      <c r="EB174" s="155"/>
      <c r="EC174" s="155"/>
      <c r="ED174" s="155"/>
      <c r="EE174" s="155"/>
      <c r="EF174" s="155"/>
      <c r="EG174" s="155"/>
      <c r="EH174" s="155"/>
      <c r="EI174" s="155"/>
      <c r="EJ174" s="155"/>
      <c r="EK174" s="155"/>
      <c r="EL174" s="155"/>
      <c r="EM174" s="155"/>
      <c r="EN174" s="155"/>
      <c r="EO174" s="155"/>
      <c r="EP174" s="155"/>
      <c r="EQ174" s="155"/>
      <c r="ER174" s="155"/>
      <c r="ES174" s="155"/>
      <c r="ET174" s="155"/>
      <c r="EU174" s="155"/>
      <c r="EV174" s="155"/>
      <c r="EW174" s="155"/>
      <c r="EX174" s="155"/>
      <c r="EY174" s="155"/>
      <c r="EZ174" s="155"/>
      <c r="FA174" s="155"/>
      <c r="FB174" s="155"/>
      <c r="FC174" s="155"/>
      <c r="FD174" s="155"/>
      <c r="FE174" s="155"/>
      <c r="FF174" s="155"/>
      <c r="FG174" s="155"/>
      <c r="FH174" s="155"/>
      <c r="FI174" s="155"/>
      <c r="FJ174" s="155"/>
      <c r="FK174" s="155"/>
      <c r="FL174" s="155"/>
      <c r="FM174" s="155"/>
      <c r="FN174" s="155"/>
      <c r="FO174" s="155"/>
      <c r="FP174" s="155"/>
      <c r="FQ174" s="155"/>
      <c r="FR174" s="155"/>
      <c r="FS174" s="155"/>
      <c r="FT174" s="155"/>
      <c r="FU174" s="155"/>
      <c r="FV174" s="155"/>
      <c r="FW174" s="155"/>
      <c r="FX174" s="155"/>
      <c r="FY174" s="155"/>
      <c r="FZ174" s="155"/>
      <c r="GA174" s="155"/>
      <c r="GB174" s="155"/>
      <c r="GC174" s="155"/>
      <c r="GD174" s="155"/>
      <c r="GE174" s="155"/>
      <c r="GF174" s="155"/>
      <c r="GG174" s="155"/>
      <c r="GH174" s="155"/>
      <c r="GI174" s="155"/>
      <c r="GJ174" s="155"/>
      <c r="GK174" s="155"/>
      <c r="GL174" s="155"/>
      <c r="GM174" s="155"/>
      <c r="GN174" s="155"/>
      <c r="GO174" s="155"/>
      <c r="GP174" s="155"/>
      <c r="GQ174" s="155"/>
      <c r="GR174" s="155"/>
      <c r="GS174" s="155"/>
      <c r="GT174" s="155"/>
      <c r="GU174" s="155"/>
      <c r="GV174" s="155"/>
      <c r="GW174" s="155"/>
      <c r="GX174" s="155"/>
      <c r="GY174" s="155"/>
      <c r="GZ174" s="155"/>
      <c r="HA174" s="155"/>
      <c r="HB174" s="155"/>
      <c r="HC174" s="155"/>
      <c r="HD174" s="155"/>
      <c r="HE174" s="155"/>
      <c r="HF174" s="155"/>
      <c r="HG174" s="155"/>
      <c r="HH174" s="155"/>
      <c r="HI174" s="155"/>
      <c r="HJ174" s="155"/>
      <c r="HK174" s="155"/>
      <c r="HL174" s="155"/>
      <c r="HM174" s="155"/>
      <c r="HN174" s="155"/>
      <c r="HO174" s="155"/>
      <c r="HP174" s="155"/>
      <c r="HQ174" s="155"/>
      <c r="HR174" s="155"/>
      <c r="HS174" s="155"/>
      <c r="HT174" s="155"/>
      <c r="HU174" s="155"/>
      <c r="HV174" s="155"/>
      <c r="HW174" s="155"/>
      <c r="HX174" s="155"/>
      <c r="HY174" s="155"/>
      <c r="HZ174" s="155"/>
      <c r="IA174" s="155"/>
      <c r="IB174" s="155"/>
      <c r="IC174" s="155"/>
      <c r="ID174" s="155"/>
      <c r="IE174" s="155"/>
      <c r="IF174" s="155"/>
      <c r="IG174" s="155"/>
      <c r="IH174" s="155"/>
      <c r="II174" s="155"/>
      <c r="IJ174" s="155"/>
      <c r="IK174" s="155"/>
      <c r="IL174" s="155"/>
      <c r="IM174" s="155"/>
      <c r="IN174" s="155"/>
      <c r="IO174" s="155"/>
      <c r="IP174" s="155"/>
      <c r="IQ174" s="155"/>
      <c r="IR174" s="155"/>
      <c r="IS174" s="155"/>
      <c r="IT174" s="155"/>
    </row>
    <row r="175" spans="1:254" s="187" customFormat="1" ht="25.5" hidden="1" customHeight="1" x14ac:dyDescent="0.2">
      <c r="A175" s="183" t="s">
        <v>465</v>
      </c>
      <c r="B175" s="185" t="s">
        <v>450</v>
      </c>
      <c r="C175" s="195" t="s">
        <v>198</v>
      </c>
      <c r="D175" s="195" t="s">
        <v>198</v>
      </c>
      <c r="E175" s="195" t="s">
        <v>285</v>
      </c>
      <c r="F175" s="195" t="s">
        <v>234</v>
      </c>
      <c r="G175" s="186"/>
    </row>
    <row r="176" spans="1:254" s="142" customFormat="1" ht="25.5" hidden="1" customHeight="1" x14ac:dyDescent="0.2">
      <c r="A176" s="183" t="s">
        <v>235</v>
      </c>
      <c r="B176" s="185" t="s">
        <v>450</v>
      </c>
      <c r="C176" s="195" t="s">
        <v>198</v>
      </c>
      <c r="D176" s="195" t="s">
        <v>198</v>
      </c>
      <c r="E176" s="195" t="s">
        <v>285</v>
      </c>
      <c r="F176" s="195" t="s">
        <v>236</v>
      </c>
      <c r="G176" s="191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87"/>
      <c r="BN176" s="187"/>
      <c r="BO176" s="187"/>
      <c r="BP176" s="187"/>
      <c r="BQ176" s="187"/>
      <c r="BR176" s="187"/>
      <c r="BS176" s="187"/>
      <c r="BT176" s="187"/>
      <c r="BU176" s="187"/>
      <c r="BV176" s="187"/>
      <c r="BW176" s="187"/>
      <c r="BX176" s="187"/>
      <c r="BY176" s="187"/>
      <c r="BZ176" s="187"/>
      <c r="CA176" s="187"/>
      <c r="CB176" s="187"/>
      <c r="CC176" s="187"/>
      <c r="CD176" s="187"/>
      <c r="CE176" s="187"/>
      <c r="CF176" s="187"/>
      <c r="CG176" s="187"/>
      <c r="CH176" s="187"/>
      <c r="CI176" s="187"/>
      <c r="CJ176" s="187"/>
      <c r="CK176" s="187"/>
      <c r="CL176" s="187"/>
      <c r="CM176" s="187"/>
      <c r="CN176" s="187"/>
      <c r="CO176" s="187"/>
      <c r="CP176" s="187"/>
      <c r="CQ176" s="187"/>
      <c r="CR176" s="187"/>
      <c r="CS176" s="187"/>
      <c r="CT176" s="187"/>
      <c r="CU176" s="187"/>
      <c r="CV176" s="187"/>
      <c r="CW176" s="187"/>
      <c r="CX176" s="187"/>
      <c r="CY176" s="187"/>
      <c r="CZ176" s="187"/>
      <c r="DA176" s="187"/>
      <c r="DB176" s="187"/>
      <c r="DC176" s="187"/>
      <c r="DD176" s="187"/>
      <c r="DE176" s="187"/>
      <c r="DF176" s="187"/>
      <c r="DG176" s="187"/>
      <c r="DH176" s="187"/>
      <c r="DI176" s="187"/>
      <c r="DJ176" s="187"/>
      <c r="DK176" s="187"/>
      <c r="DL176" s="187"/>
      <c r="DM176" s="187"/>
      <c r="DN176" s="187"/>
      <c r="DO176" s="187"/>
      <c r="DP176" s="187"/>
      <c r="DQ176" s="187"/>
      <c r="DR176" s="187"/>
      <c r="DS176" s="187"/>
      <c r="DT176" s="187"/>
      <c r="DU176" s="187"/>
      <c r="DV176" s="187"/>
      <c r="DW176" s="187"/>
      <c r="DX176" s="187"/>
      <c r="DY176" s="187"/>
      <c r="DZ176" s="187"/>
      <c r="EA176" s="187"/>
      <c r="EB176" s="187"/>
      <c r="EC176" s="187"/>
      <c r="ED176" s="187"/>
      <c r="EE176" s="187"/>
      <c r="EF176" s="187"/>
      <c r="EG176" s="187"/>
      <c r="EH176" s="187"/>
      <c r="EI176" s="187"/>
      <c r="EJ176" s="187"/>
      <c r="EK176" s="187"/>
      <c r="EL176" s="187"/>
      <c r="EM176" s="187"/>
      <c r="EN176" s="187"/>
      <c r="EO176" s="187"/>
      <c r="EP176" s="187"/>
      <c r="EQ176" s="187"/>
      <c r="ER176" s="187"/>
      <c r="ES176" s="187"/>
      <c r="ET176" s="187"/>
      <c r="EU176" s="187"/>
      <c r="EV176" s="187"/>
      <c r="EW176" s="187"/>
      <c r="EX176" s="187"/>
      <c r="EY176" s="187"/>
      <c r="EZ176" s="187"/>
      <c r="FA176" s="187"/>
      <c r="FB176" s="187"/>
      <c r="FC176" s="187"/>
      <c r="FD176" s="187"/>
      <c r="FE176" s="187"/>
      <c r="FF176" s="187"/>
      <c r="FG176" s="187"/>
      <c r="FH176" s="187"/>
      <c r="FI176" s="187"/>
      <c r="FJ176" s="187"/>
      <c r="FK176" s="187"/>
      <c r="FL176" s="187"/>
      <c r="FM176" s="187"/>
      <c r="FN176" s="187"/>
      <c r="FO176" s="187"/>
      <c r="FP176" s="187"/>
      <c r="FQ176" s="187"/>
      <c r="FR176" s="187"/>
      <c r="FS176" s="187"/>
      <c r="FT176" s="187"/>
      <c r="FU176" s="187"/>
      <c r="FV176" s="187"/>
      <c r="FW176" s="187"/>
      <c r="FX176" s="187"/>
      <c r="FY176" s="187"/>
      <c r="FZ176" s="187"/>
      <c r="GA176" s="187"/>
      <c r="GB176" s="187"/>
      <c r="GC176" s="187"/>
      <c r="GD176" s="187"/>
      <c r="GE176" s="187"/>
      <c r="GF176" s="187"/>
      <c r="GG176" s="187"/>
      <c r="GH176" s="187"/>
      <c r="GI176" s="187"/>
      <c r="GJ176" s="187"/>
      <c r="GK176" s="187"/>
      <c r="GL176" s="187"/>
      <c r="GM176" s="187"/>
      <c r="GN176" s="187"/>
      <c r="GO176" s="187"/>
      <c r="GP176" s="187"/>
      <c r="GQ176" s="187"/>
      <c r="GR176" s="187"/>
      <c r="GS176" s="187"/>
      <c r="GT176" s="187"/>
      <c r="GU176" s="187"/>
      <c r="GV176" s="187"/>
      <c r="GW176" s="187"/>
      <c r="GX176" s="187"/>
      <c r="GY176" s="187"/>
      <c r="GZ176" s="187"/>
      <c r="HA176" s="187"/>
      <c r="HB176" s="187"/>
      <c r="HC176" s="187"/>
      <c r="HD176" s="187"/>
      <c r="HE176" s="187"/>
      <c r="HF176" s="187"/>
      <c r="HG176" s="187"/>
      <c r="HH176" s="187"/>
      <c r="HI176" s="187"/>
      <c r="HJ176" s="187"/>
      <c r="HK176" s="187"/>
      <c r="HL176" s="187"/>
      <c r="HM176" s="187"/>
      <c r="HN176" s="187"/>
      <c r="HO176" s="187"/>
      <c r="HP176" s="187"/>
      <c r="HQ176" s="187"/>
      <c r="HR176" s="187"/>
      <c r="HS176" s="187"/>
      <c r="HT176" s="187"/>
      <c r="HU176" s="187"/>
      <c r="HV176" s="187"/>
      <c r="HW176" s="187"/>
      <c r="HX176" s="187"/>
      <c r="HY176" s="187"/>
      <c r="HZ176" s="187"/>
      <c r="IA176" s="187"/>
      <c r="IB176" s="187"/>
      <c r="IC176" s="187"/>
      <c r="ID176" s="187"/>
      <c r="IE176" s="187"/>
      <c r="IF176" s="187"/>
      <c r="IG176" s="187"/>
      <c r="IH176" s="187"/>
      <c r="II176" s="187"/>
      <c r="IJ176" s="187"/>
      <c r="IK176" s="187"/>
      <c r="IL176" s="187"/>
      <c r="IM176" s="187"/>
      <c r="IN176" s="187"/>
      <c r="IO176" s="187"/>
      <c r="IP176" s="187"/>
      <c r="IQ176" s="187"/>
      <c r="IR176" s="187"/>
      <c r="IS176" s="187"/>
      <c r="IT176" s="187"/>
    </row>
    <row r="177" spans="1:254" s="142" customFormat="1" ht="13.5" x14ac:dyDescent="0.25">
      <c r="A177" s="178" t="s">
        <v>226</v>
      </c>
      <c r="B177" s="180" t="s">
        <v>450</v>
      </c>
      <c r="C177" s="180" t="s">
        <v>198</v>
      </c>
      <c r="D177" s="180" t="s">
        <v>198</v>
      </c>
      <c r="E177" s="193" t="s">
        <v>227</v>
      </c>
      <c r="F177" s="193"/>
      <c r="G177" s="181">
        <f>SUM(G182+G185+G178+G180)</f>
        <v>4490</v>
      </c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  <c r="CH177" s="213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3"/>
      <c r="CW177" s="213"/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3"/>
      <c r="DN177" s="213"/>
      <c r="DO177" s="213"/>
      <c r="DP177" s="213"/>
      <c r="DQ177" s="213"/>
      <c r="DR177" s="213"/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3"/>
      <c r="EE177" s="213"/>
      <c r="EF177" s="213"/>
      <c r="EG177" s="213"/>
      <c r="EH177" s="213"/>
      <c r="EI177" s="213"/>
      <c r="EJ177" s="213"/>
      <c r="EK177" s="213"/>
      <c r="EL177" s="213"/>
      <c r="EM177" s="213"/>
      <c r="EN177" s="213"/>
      <c r="EO177" s="213"/>
      <c r="EP177" s="213"/>
      <c r="EQ177" s="213"/>
      <c r="ER177" s="213"/>
      <c r="ES177" s="213"/>
      <c r="ET177" s="213"/>
      <c r="EU177" s="213"/>
      <c r="EV177" s="213"/>
      <c r="EW177" s="213"/>
      <c r="EX177" s="213"/>
      <c r="EY177" s="213"/>
      <c r="EZ177" s="213"/>
      <c r="FA177" s="213"/>
      <c r="FB177" s="213"/>
      <c r="FC177" s="213"/>
      <c r="FD177" s="213"/>
      <c r="FE177" s="213"/>
      <c r="FF177" s="213"/>
      <c r="FG177" s="213"/>
      <c r="FH177" s="213"/>
      <c r="FI177" s="213"/>
      <c r="FJ177" s="213"/>
      <c r="FK177" s="213"/>
      <c r="FL177" s="213"/>
      <c r="FM177" s="213"/>
      <c r="FN177" s="213"/>
      <c r="FO177" s="213"/>
      <c r="FP177" s="213"/>
      <c r="FQ177" s="213"/>
      <c r="FR177" s="213"/>
      <c r="FS177" s="213"/>
      <c r="FT177" s="213"/>
      <c r="FU177" s="213"/>
      <c r="FV177" s="213"/>
      <c r="FW177" s="213"/>
      <c r="FX177" s="213"/>
      <c r="FY177" s="213"/>
      <c r="FZ177" s="213"/>
      <c r="GA177" s="213"/>
      <c r="GB177" s="213"/>
      <c r="GC177" s="213"/>
      <c r="GD177" s="213"/>
      <c r="GE177" s="213"/>
      <c r="GF177" s="213"/>
      <c r="GG177" s="213"/>
      <c r="GH177" s="213"/>
      <c r="GI177" s="213"/>
      <c r="GJ177" s="213"/>
      <c r="GK177" s="213"/>
      <c r="GL177" s="213"/>
      <c r="GM177" s="213"/>
      <c r="GN177" s="213"/>
      <c r="GO177" s="213"/>
      <c r="GP177" s="213"/>
      <c r="GQ177" s="213"/>
      <c r="GR177" s="213"/>
      <c r="GS177" s="213"/>
      <c r="GT177" s="213"/>
      <c r="GU177" s="213"/>
      <c r="GV177" s="213"/>
      <c r="GW177" s="213"/>
      <c r="GX177" s="213"/>
      <c r="GY177" s="213"/>
      <c r="GZ177" s="213"/>
      <c r="HA177" s="213"/>
      <c r="HB177" s="213"/>
      <c r="HC177" s="213"/>
      <c r="HD177" s="213"/>
      <c r="HE177" s="213"/>
      <c r="HF177" s="213"/>
      <c r="HG177" s="213"/>
      <c r="HH177" s="213"/>
      <c r="HI177" s="213"/>
      <c r="HJ177" s="213"/>
      <c r="HK177" s="213"/>
      <c r="HL177" s="213"/>
      <c r="HM177" s="213"/>
      <c r="HN177" s="213"/>
      <c r="HO177" s="213"/>
      <c r="HP177" s="213"/>
      <c r="HQ177" s="213"/>
      <c r="HR177" s="213"/>
      <c r="HS177" s="213"/>
      <c r="HT177" s="213"/>
      <c r="HU177" s="213"/>
      <c r="HV177" s="213"/>
      <c r="HW177" s="213"/>
      <c r="HX177" s="213"/>
      <c r="HY177" s="213"/>
      <c r="HZ177" s="213"/>
      <c r="IA177" s="213"/>
      <c r="IB177" s="213"/>
      <c r="IC177" s="213"/>
      <c r="ID177" s="213"/>
      <c r="IE177" s="213"/>
      <c r="IF177" s="213"/>
      <c r="IG177" s="213"/>
      <c r="IH177" s="213"/>
      <c r="II177" s="213"/>
      <c r="IJ177" s="213"/>
      <c r="IK177" s="213"/>
      <c r="IL177" s="213"/>
      <c r="IM177" s="213"/>
      <c r="IN177" s="213"/>
      <c r="IO177" s="213"/>
      <c r="IP177" s="213"/>
      <c r="IQ177" s="213"/>
      <c r="IR177" s="213"/>
      <c r="IS177" s="213"/>
      <c r="IT177" s="213"/>
    </row>
    <row r="178" spans="1:254" s="142" customFormat="1" ht="38.25" hidden="1" customHeight="1" x14ac:dyDescent="0.2">
      <c r="A178" s="211" t="s">
        <v>491</v>
      </c>
      <c r="B178" s="185" t="s">
        <v>450</v>
      </c>
      <c r="C178" s="185" t="s">
        <v>198</v>
      </c>
      <c r="D178" s="185" t="s">
        <v>198</v>
      </c>
      <c r="E178" s="195" t="s">
        <v>492</v>
      </c>
      <c r="F178" s="195"/>
      <c r="G178" s="186">
        <f>SUM(G179)</f>
        <v>0</v>
      </c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7"/>
      <c r="BD178" s="187"/>
      <c r="BE178" s="187"/>
      <c r="BF178" s="187"/>
      <c r="BG178" s="187"/>
      <c r="BH178" s="187"/>
      <c r="BI178" s="187"/>
      <c r="BJ178" s="187"/>
      <c r="BK178" s="187"/>
      <c r="BL178" s="187"/>
      <c r="BM178" s="187"/>
      <c r="BN178" s="187"/>
      <c r="BO178" s="187"/>
      <c r="BP178" s="187"/>
      <c r="BQ178" s="187"/>
      <c r="BR178" s="187"/>
      <c r="BS178" s="187"/>
      <c r="BT178" s="187"/>
      <c r="BU178" s="187"/>
      <c r="BV178" s="187"/>
      <c r="BW178" s="187"/>
      <c r="BX178" s="187"/>
      <c r="BY178" s="187"/>
      <c r="BZ178" s="187"/>
      <c r="CA178" s="187"/>
      <c r="CB178" s="187"/>
      <c r="CC178" s="187"/>
      <c r="CD178" s="187"/>
      <c r="CE178" s="187"/>
      <c r="CF178" s="187"/>
      <c r="CG178" s="187"/>
      <c r="CH178" s="187"/>
      <c r="CI178" s="187"/>
      <c r="CJ178" s="187"/>
      <c r="CK178" s="187"/>
      <c r="CL178" s="187"/>
      <c r="CM178" s="187"/>
      <c r="CN178" s="187"/>
      <c r="CO178" s="187"/>
      <c r="CP178" s="187"/>
      <c r="CQ178" s="187"/>
      <c r="CR178" s="187"/>
      <c r="CS178" s="187"/>
      <c r="CT178" s="187"/>
      <c r="CU178" s="187"/>
      <c r="CV178" s="187"/>
      <c r="CW178" s="187"/>
      <c r="CX178" s="187"/>
      <c r="CY178" s="187"/>
      <c r="CZ178" s="187"/>
      <c r="DA178" s="187"/>
      <c r="DB178" s="187"/>
      <c r="DC178" s="187"/>
      <c r="DD178" s="187"/>
      <c r="DE178" s="187"/>
      <c r="DF178" s="187"/>
      <c r="DG178" s="187"/>
      <c r="DH178" s="187"/>
      <c r="DI178" s="187"/>
      <c r="DJ178" s="187"/>
      <c r="DK178" s="187"/>
      <c r="DL178" s="187"/>
      <c r="DM178" s="187"/>
      <c r="DN178" s="187"/>
      <c r="DO178" s="187"/>
      <c r="DP178" s="187"/>
      <c r="DQ178" s="187"/>
      <c r="DR178" s="187"/>
      <c r="DS178" s="187"/>
      <c r="DT178" s="187"/>
      <c r="DU178" s="187"/>
      <c r="DV178" s="187"/>
      <c r="DW178" s="187"/>
      <c r="DX178" s="187"/>
      <c r="DY178" s="187"/>
      <c r="DZ178" s="187"/>
      <c r="EA178" s="187"/>
      <c r="EB178" s="187"/>
      <c r="EC178" s="187"/>
      <c r="ED178" s="187"/>
      <c r="EE178" s="187"/>
      <c r="EF178" s="187"/>
      <c r="EG178" s="187"/>
      <c r="EH178" s="187"/>
      <c r="EI178" s="187"/>
      <c r="EJ178" s="187"/>
      <c r="EK178" s="187"/>
      <c r="EL178" s="187"/>
      <c r="EM178" s="187"/>
      <c r="EN178" s="187"/>
      <c r="EO178" s="187"/>
      <c r="EP178" s="187"/>
      <c r="EQ178" s="187"/>
      <c r="ER178" s="187"/>
      <c r="ES178" s="187"/>
      <c r="ET178" s="187"/>
      <c r="EU178" s="187"/>
      <c r="EV178" s="187"/>
      <c r="EW178" s="187"/>
      <c r="EX178" s="187"/>
      <c r="EY178" s="187"/>
      <c r="EZ178" s="187"/>
      <c r="FA178" s="187"/>
      <c r="FB178" s="187"/>
      <c r="FC178" s="187"/>
      <c r="FD178" s="187"/>
      <c r="FE178" s="187"/>
      <c r="FF178" s="187"/>
      <c r="FG178" s="187"/>
      <c r="FH178" s="187"/>
      <c r="FI178" s="187"/>
      <c r="FJ178" s="187"/>
      <c r="FK178" s="187"/>
      <c r="FL178" s="187"/>
      <c r="FM178" s="187"/>
      <c r="FN178" s="187"/>
      <c r="FO178" s="187"/>
      <c r="FP178" s="187"/>
      <c r="FQ178" s="187"/>
      <c r="FR178" s="187"/>
      <c r="FS178" s="187"/>
      <c r="FT178" s="187"/>
      <c r="FU178" s="187"/>
      <c r="FV178" s="187"/>
      <c r="FW178" s="187"/>
      <c r="FX178" s="187"/>
      <c r="FY178" s="187"/>
      <c r="FZ178" s="187"/>
      <c r="GA178" s="187"/>
      <c r="GB178" s="187"/>
      <c r="GC178" s="187"/>
      <c r="GD178" s="187"/>
      <c r="GE178" s="187"/>
      <c r="GF178" s="187"/>
      <c r="GG178" s="187"/>
      <c r="GH178" s="187"/>
      <c r="GI178" s="187"/>
      <c r="GJ178" s="187"/>
      <c r="GK178" s="187"/>
      <c r="GL178" s="187"/>
      <c r="GM178" s="187"/>
      <c r="GN178" s="187"/>
      <c r="GO178" s="187"/>
      <c r="GP178" s="187"/>
      <c r="GQ178" s="187"/>
      <c r="GR178" s="187"/>
      <c r="GS178" s="187"/>
      <c r="GT178" s="187"/>
      <c r="GU178" s="187"/>
      <c r="GV178" s="187"/>
      <c r="GW178" s="187"/>
      <c r="GX178" s="187"/>
      <c r="GY178" s="187"/>
      <c r="GZ178" s="187"/>
      <c r="HA178" s="187"/>
      <c r="HB178" s="187"/>
      <c r="HC178" s="187"/>
      <c r="HD178" s="187"/>
      <c r="HE178" s="187"/>
      <c r="HF178" s="187"/>
      <c r="HG178" s="187"/>
      <c r="HH178" s="187"/>
      <c r="HI178" s="187"/>
      <c r="HJ178" s="187"/>
      <c r="HK178" s="187"/>
      <c r="HL178" s="187"/>
      <c r="HM178" s="187"/>
      <c r="HN178" s="187"/>
      <c r="HO178" s="187"/>
      <c r="HP178" s="187"/>
      <c r="HQ178" s="187"/>
      <c r="HR178" s="187"/>
      <c r="HS178" s="187"/>
      <c r="HT178" s="187"/>
      <c r="HU178" s="187"/>
      <c r="HV178" s="187"/>
      <c r="HW178" s="187"/>
      <c r="HX178" s="187"/>
      <c r="HY178" s="187"/>
      <c r="HZ178" s="187"/>
      <c r="IA178" s="187"/>
      <c r="IB178" s="187"/>
      <c r="IC178" s="187"/>
      <c r="ID178" s="187"/>
      <c r="IE178" s="187"/>
      <c r="IF178" s="187"/>
      <c r="IG178" s="187"/>
      <c r="IH178" s="187"/>
      <c r="II178" s="187"/>
      <c r="IJ178" s="187"/>
      <c r="IK178" s="187"/>
      <c r="IL178" s="187"/>
      <c r="IM178" s="187"/>
      <c r="IN178" s="187"/>
      <c r="IO178" s="187"/>
      <c r="IP178" s="187"/>
      <c r="IQ178" s="187"/>
      <c r="IR178" s="187"/>
      <c r="IS178" s="187"/>
      <c r="IT178" s="187"/>
    </row>
    <row r="179" spans="1:254" ht="25.5" hidden="1" customHeight="1" x14ac:dyDescent="0.2">
      <c r="A179" s="188" t="s">
        <v>235</v>
      </c>
      <c r="B179" s="190" t="s">
        <v>450</v>
      </c>
      <c r="C179" s="190" t="s">
        <v>198</v>
      </c>
      <c r="D179" s="190" t="s">
        <v>198</v>
      </c>
      <c r="E179" s="205" t="s">
        <v>492</v>
      </c>
      <c r="F179" s="205" t="s">
        <v>236</v>
      </c>
      <c r="G179" s="191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2"/>
      <c r="DF179" s="142"/>
      <c r="DG179" s="142"/>
      <c r="DH179" s="142"/>
      <c r="DI179" s="142"/>
      <c r="DJ179" s="142"/>
      <c r="DK179" s="142"/>
      <c r="DL179" s="142"/>
      <c r="DM179" s="142"/>
      <c r="DN179" s="142"/>
      <c r="DO179" s="142"/>
      <c r="DP179" s="142"/>
      <c r="DQ179" s="142"/>
      <c r="DR179" s="142"/>
      <c r="DS179" s="142"/>
      <c r="DT179" s="142"/>
      <c r="DU179" s="142"/>
      <c r="DV179" s="142"/>
      <c r="DW179" s="142"/>
      <c r="DX179" s="142"/>
      <c r="DY179" s="142"/>
      <c r="DZ179" s="142"/>
      <c r="EA179" s="142"/>
      <c r="EB179" s="142"/>
      <c r="EC179" s="142"/>
      <c r="ED179" s="142"/>
      <c r="EE179" s="142"/>
      <c r="EF179" s="142"/>
      <c r="EG179" s="142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2"/>
      <c r="ES179" s="142"/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2"/>
      <c r="FF179" s="142"/>
      <c r="FG179" s="142"/>
      <c r="FH179" s="142"/>
      <c r="FI179" s="142"/>
      <c r="FJ179" s="142"/>
      <c r="FK179" s="142"/>
      <c r="FL179" s="142"/>
      <c r="FM179" s="142"/>
      <c r="FN179" s="142"/>
      <c r="FO179" s="142"/>
      <c r="FP179" s="142"/>
      <c r="FQ179" s="142"/>
      <c r="FR179" s="142"/>
      <c r="FS179" s="142"/>
      <c r="FT179" s="142"/>
      <c r="FU179" s="142"/>
      <c r="FV179" s="142"/>
      <c r="FW179" s="142"/>
      <c r="FX179" s="142"/>
      <c r="FY179" s="142"/>
      <c r="FZ179" s="142"/>
      <c r="GA179" s="142"/>
      <c r="GB179" s="142"/>
      <c r="GC179" s="142"/>
      <c r="GD179" s="142"/>
      <c r="GE179" s="142"/>
      <c r="GF179" s="142"/>
      <c r="GG179" s="142"/>
      <c r="GH179" s="142"/>
      <c r="GI179" s="142"/>
      <c r="GJ179" s="142"/>
      <c r="GK179" s="142"/>
      <c r="GL179" s="142"/>
      <c r="GM179" s="142"/>
      <c r="GN179" s="142"/>
      <c r="GO179" s="142"/>
      <c r="GP179" s="142"/>
      <c r="GQ179" s="142"/>
      <c r="GR179" s="142"/>
      <c r="GS179" s="142"/>
      <c r="GT179" s="142"/>
      <c r="GU179" s="142"/>
      <c r="GV179" s="142"/>
      <c r="GW179" s="142"/>
      <c r="GX179" s="142"/>
      <c r="GY179" s="142"/>
      <c r="GZ179" s="142"/>
      <c r="HA179" s="142"/>
      <c r="HB179" s="142"/>
      <c r="HC179" s="142"/>
      <c r="HD179" s="142"/>
      <c r="HE179" s="142"/>
      <c r="HF179" s="142"/>
      <c r="HG179" s="142"/>
      <c r="HH179" s="142"/>
      <c r="HI179" s="142"/>
      <c r="HJ179" s="142"/>
      <c r="HK179" s="142"/>
      <c r="HL179" s="142"/>
      <c r="HM179" s="142"/>
      <c r="HN179" s="142"/>
      <c r="HO179" s="142"/>
      <c r="HP179" s="142"/>
      <c r="HQ179" s="142"/>
      <c r="HR179" s="142"/>
      <c r="HS179" s="142"/>
      <c r="HT179" s="142"/>
      <c r="HU179" s="142"/>
      <c r="HV179" s="142"/>
      <c r="HW179" s="142"/>
      <c r="HX179" s="142"/>
      <c r="HY179" s="142"/>
      <c r="HZ179" s="142"/>
      <c r="IA179" s="142"/>
      <c r="IB179" s="142"/>
      <c r="IC179" s="142"/>
      <c r="ID179" s="142"/>
      <c r="IE179" s="142"/>
      <c r="IF179" s="142"/>
      <c r="IG179" s="142"/>
      <c r="IH179" s="142"/>
      <c r="II179" s="142"/>
      <c r="IJ179" s="142"/>
      <c r="IK179" s="142"/>
      <c r="IL179" s="142"/>
      <c r="IM179" s="142"/>
      <c r="IN179" s="142"/>
      <c r="IO179" s="142"/>
      <c r="IP179" s="142"/>
      <c r="IQ179" s="142"/>
      <c r="IR179" s="142"/>
      <c r="IS179" s="142"/>
      <c r="IT179" s="142"/>
    </row>
    <row r="180" spans="1:254" s="187" customFormat="1" ht="38.25" hidden="1" customHeight="1" x14ac:dyDescent="0.2">
      <c r="A180" s="188" t="s">
        <v>493</v>
      </c>
      <c r="B180" s="190" t="s">
        <v>450</v>
      </c>
      <c r="C180" s="190" t="s">
        <v>198</v>
      </c>
      <c r="D180" s="190" t="s">
        <v>198</v>
      </c>
      <c r="E180" s="205" t="s">
        <v>494</v>
      </c>
      <c r="F180" s="205"/>
      <c r="G180" s="191">
        <f>SUM(G181)</f>
        <v>0</v>
      </c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  <c r="HL180" s="142"/>
      <c r="HM180" s="142"/>
      <c r="HN180" s="142"/>
      <c r="HO180" s="142"/>
      <c r="HP180" s="142"/>
      <c r="HQ180" s="142"/>
      <c r="HR180" s="142"/>
      <c r="HS180" s="142"/>
      <c r="HT180" s="142"/>
      <c r="HU180" s="142"/>
      <c r="HV180" s="142"/>
      <c r="HW180" s="142"/>
      <c r="HX180" s="142"/>
      <c r="HY180" s="142"/>
      <c r="HZ180" s="142"/>
      <c r="IA180" s="142"/>
      <c r="IB180" s="142"/>
      <c r="IC180" s="142"/>
      <c r="ID180" s="142"/>
      <c r="IE180" s="142"/>
      <c r="IF180" s="142"/>
      <c r="IG180" s="142"/>
      <c r="IH180" s="142"/>
      <c r="II180" s="142"/>
      <c r="IJ180" s="142"/>
      <c r="IK180" s="142"/>
      <c r="IL180" s="142"/>
      <c r="IM180" s="142"/>
      <c r="IN180" s="142"/>
      <c r="IO180" s="142"/>
      <c r="IP180" s="142"/>
      <c r="IQ180" s="142"/>
      <c r="IR180" s="142"/>
      <c r="IS180" s="142"/>
      <c r="IT180" s="142"/>
    </row>
    <row r="181" spans="1:254" s="142" customFormat="1" ht="25.5" hidden="1" customHeight="1" x14ac:dyDescent="0.2">
      <c r="A181" s="183" t="s">
        <v>452</v>
      </c>
      <c r="B181" s="185" t="s">
        <v>450</v>
      </c>
      <c r="C181" s="185" t="s">
        <v>198</v>
      </c>
      <c r="D181" s="185" t="s">
        <v>198</v>
      </c>
      <c r="E181" s="195" t="s">
        <v>232</v>
      </c>
      <c r="F181" s="195" t="s">
        <v>186</v>
      </c>
      <c r="G181" s="186"/>
    </row>
    <row r="182" spans="1:254" s="142" customFormat="1" ht="51" x14ac:dyDescent="0.2">
      <c r="A182" s="188" t="s">
        <v>286</v>
      </c>
      <c r="B182" s="189" t="s">
        <v>450</v>
      </c>
      <c r="C182" s="190" t="s">
        <v>198</v>
      </c>
      <c r="D182" s="190" t="s">
        <v>198</v>
      </c>
      <c r="E182" s="205" t="s">
        <v>287</v>
      </c>
      <c r="F182" s="205"/>
      <c r="G182" s="191">
        <f>SUM(G183+G184)</f>
        <v>500</v>
      </c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  <c r="FF182" s="155"/>
      <c r="FG182" s="155"/>
      <c r="FH182" s="155"/>
      <c r="FI182" s="155"/>
      <c r="FJ182" s="155"/>
      <c r="FK182" s="155"/>
      <c r="FL182" s="155"/>
      <c r="FM182" s="155"/>
      <c r="FN182" s="155"/>
      <c r="FO182" s="155"/>
      <c r="FP182" s="155"/>
      <c r="FQ182" s="155"/>
      <c r="FR182" s="155"/>
      <c r="FS182" s="155"/>
      <c r="FT182" s="155"/>
      <c r="FU182" s="155"/>
      <c r="FV182" s="155"/>
      <c r="FW182" s="155"/>
      <c r="FX182" s="155"/>
      <c r="FY182" s="155"/>
      <c r="FZ182" s="155"/>
      <c r="GA182" s="155"/>
      <c r="GB182" s="155"/>
      <c r="GC182" s="155"/>
      <c r="GD182" s="155"/>
      <c r="GE182" s="155"/>
      <c r="GF182" s="155"/>
      <c r="GG182" s="155"/>
      <c r="GH182" s="155"/>
      <c r="GI182" s="155"/>
      <c r="GJ182" s="155"/>
      <c r="GK182" s="155"/>
      <c r="GL182" s="155"/>
      <c r="GM182" s="155"/>
      <c r="GN182" s="155"/>
      <c r="GO182" s="155"/>
      <c r="GP182" s="155"/>
      <c r="GQ182" s="155"/>
      <c r="GR182" s="155"/>
      <c r="GS182" s="155"/>
      <c r="GT182" s="155"/>
      <c r="GU182" s="155"/>
      <c r="GV182" s="155"/>
      <c r="GW182" s="155"/>
      <c r="GX182" s="155"/>
      <c r="GY182" s="155"/>
      <c r="GZ182" s="155"/>
      <c r="HA182" s="155"/>
      <c r="HB182" s="155"/>
      <c r="HC182" s="155"/>
      <c r="HD182" s="155"/>
      <c r="HE182" s="155"/>
      <c r="HF182" s="155"/>
      <c r="HG182" s="155"/>
      <c r="HH182" s="155"/>
      <c r="HI182" s="155"/>
      <c r="HJ182" s="155"/>
      <c r="HK182" s="155"/>
      <c r="HL182" s="155"/>
      <c r="HM182" s="155"/>
      <c r="HN182" s="155"/>
      <c r="HO182" s="155"/>
      <c r="HP182" s="155"/>
      <c r="HQ182" s="155"/>
      <c r="HR182" s="155"/>
      <c r="HS182" s="155"/>
      <c r="HT182" s="155"/>
      <c r="HU182" s="155"/>
      <c r="HV182" s="155"/>
      <c r="HW182" s="155"/>
      <c r="HX182" s="155"/>
      <c r="HY182" s="155"/>
      <c r="HZ182" s="155"/>
      <c r="IA182" s="155"/>
      <c r="IB182" s="155"/>
      <c r="IC182" s="155"/>
      <c r="ID182" s="155"/>
      <c r="IE182" s="155"/>
      <c r="IF182" s="155"/>
      <c r="IG182" s="155"/>
      <c r="IH182" s="155"/>
      <c r="II182" s="155"/>
      <c r="IJ182" s="155"/>
      <c r="IK182" s="155"/>
      <c r="IL182" s="155"/>
      <c r="IM182" s="155"/>
      <c r="IN182" s="155"/>
      <c r="IO182" s="155"/>
      <c r="IP182" s="155"/>
      <c r="IQ182" s="155"/>
      <c r="IR182" s="155"/>
      <c r="IS182" s="155"/>
      <c r="IT182" s="155"/>
    </row>
    <row r="183" spans="1:254" ht="25.5" x14ac:dyDescent="0.2">
      <c r="A183" s="183" t="s">
        <v>452</v>
      </c>
      <c r="B183" s="195" t="s">
        <v>450</v>
      </c>
      <c r="C183" s="185" t="s">
        <v>198</v>
      </c>
      <c r="D183" s="185" t="s">
        <v>198</v>
      </c>
      <c r="E183" s="195" t="s">
        <v>287</v>
      </c>
      <c r="F183" s="195" t="s">
        <v>186</v>
      </c>
      <c r="G183" s="186">
        <v>416.9</v>
      </c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7"/>
      <c r="BD183" s="187"/>
      <c r="BE183" s="187"/>
      <c r="BF183" s="187"/>
      <c r="BG183" s="187"/>
      <c r="BH183" s="187"/>
      <c r="BI183" s="187"/>
      <c r="BJ183" s="187"/>
      <c r="BK183" s="187"/>
      <c r="BL183" s="187"/>
      <c r="BM183" s="187"/>
      <c r="BN183" s="187"/>
      <c r="BO183" s="187"/>
      <c r="BP183" s="187"/>
      <c r="BQ183" s="187"/>
      <c r="BR183" s="187"/>
      <c r="BS183" s="187"/>
      <c r="BT183" s="187"/>
      <c r="BU183" s="187"/>
      <c r="BV183" s="187"/>
      <c r="BW183" s="187"/>
      <c r="BX183" s="187"/>
      <c r="BY183" s="187"/>
      <c r="BZ183" s="187"/>
      <c r="CA183" s="187"/>
      <c r="CB183" s="187"/>
      <c r="CC183" s="187"/>
      <c r="CD183" s="187"/>
      <c r="CE183" s="187"/>
      <c r="CF183" s="187"/>
      <c r="CG183" s="187"/>
      <c r="CH183" s="187"/>
      <c r="CI183" s="187"/>
      <c r="CJ183" s="187"/>
      <c r="CK183" s="187"/>
      <c r="CL183" s="187"/>
      <c r="CM183" s="187"/>
      <c r="CN183" s="187"/>
      <c r="CO183" s="187"/>
      <c r="CP183" s="187"/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7"/>
      <c r="DE183" s="187"/>
      <c r="DF183" s="187"/>
      <c r="DG183" s="187"/>
      <c r="DH183" s="187"/>
      <c r="DI183" s="187"/>
      <c r="DJ183" s="187"/>
      <c r="DK183" s="187"/>
      <c r="DL183" s="187"/>
      <c r="DM183" s="187"/>
      <c r="DN183" s="187"/>
      <c r="DO183" s="187"/>
      <c r="DP183" s="187"/>
      <c r="DQ183" s="187"/>
      <c r="DR183" s="187"/>
      <c r="DS183" s="187"/>
      <c r="DT183" s="187"/>
      <c r="DU183" s="187"/>
      <c r="DV183" s="187"/>
      <c r="DW183" s="187"/>
      <c r="DX183" s="187"/>
      <c r="DY183" s="187"/>
      <c r="DZ183" s="187"/>
      <c r="EA183" s="187"/>
      <c r="EB183" s="187"/>
      <c r="EC183" s="187"/>
      <c r="ED183" s="187"/>
      <c r="EE183" s="187"/>
      <c r="EF183" s="187"/>
      <c r="EG183" s="187"/>
      <c r="EH183" s="187"/>
      <c r="EI183" s="187"/>
      <c r="EJ183" s="187"/>
      <c r="EK183" s="187"/>
      <c r="EL183" s="187"/>
      <c r="EM183" s="187"/>
      <c r="EN183" s="187"/>
      <c r="EO183" s="187"/>
      <c r="EP183" s="187"/>
      <c r="EQ183" s="187"/>
      <c r="ER183" s="187"/>
      <c r="ES183" s="187"/>
      <c r="ET183" s="187"/>
      <c r="EU183" s="187"/>
      <c r="EV183" s="187"/>
      <c r="EW183" s="187"/>
      <c r="EX183" s="187"/>
      <c r="EY183" s="187"/>
      <c r="EZ183" s="187"/>
      <c r="FA183" s="187"/>
      <c r="FB183" s="187"/>
      <c r="FC183" s="187"/>
      <c r="FD183" s="187"/>
      <c r="FE183" s="187"/>
      <c r="FF183" s="187"/>
      <c r="FG183" s="187"/>
      <c r="FH183" s="187"/>
      <c r="FI183" s="187"/>
      <c r="FJ183" s="187"/>
      <c r="FK183" s="187"/>
      <c r="FL183" s="187"/>
      <c r="FM183" s="187"/>
      <c r="FN183" s="187"/>
      <c r="FO183" s="187"/>
      <c r="FP183" s="187"/>
      <c r="FQ183" s="187"/>
      <c r="FR183" s="187"/>
      <c r="FS183" s="187"/>
      <c r="FT183" s="187"/>
      <c r="FU183" s="187"/>
      <c r="FV183" s="187"/>
      <c r="FW183" s="187"/>
      <c r="FX183" s="187"/>
      <c r="FY183" s="187"/>
      <c r="FZ183" s="187"/>
      <c r="GA183" s="187"/>
      <c r="GB183" s="187"/>
      <c r="GC183" s="187"/>
      <c r="GD183" s="187"/>
      <c r="GE183" s="187"/>
      <c r="GF183" s="187"/>
      <c r="GG183" s="187"/>
      <c r="GH183" s="187"/>
      <c r="GI183" s="187"/>
      <c r="GJ183" s="187"/>
      <c r="GK183" s="187"/>
      <c r="GL183" s="187"/>
      <c r="GM183" s="187"/>
      <c r="GN183" s="187"/>
      <c r="GO183" s="187"/>
      <c r="GP183" s="187"/>
      <c r="GQ183" s="187"/>
      <c r="GR183" s="187"/>
      <c r="GS183" s="187"/>
      <c r="GT183" s="187"/>
      <c r="GU183" s="187"/>
      <c r="GV183" s="187"/>
      <c r="GW183" s="187"/>
      <c r="GX183" s="187"/>
      <c r="GY183" s="187"/>
      <c r="GZ183" s="187"/>
      <c r="HA183" s="187"/>
      <c r="HB183" s="187"/>
      <c r="HC183" s="187"/>
      <c r="HD183" s="187"/>
      <c r="HE183" s="187"/>
      <c r="HF183" s="187"/>
      <c r="HG183" s="187"/>
      <c r="HH183" s="187"/>
      <c r="HI183" s="187"/>
      <c r="HJ183" s="187"/>
      <c r="HK183" s="187"/>
      <c r="HL183" s="187"/>
      <c r="HM183" s="187"/>
      <c r="HN183" s="187"/>
      <c r="HO183" s="187"/>
      <c r="HP183" s="187"/>
      <c r="HQ183" s="187"/>
      <c r="HR183" s="187"/>
      <c r="HS183" s="187"/>
      <c r="HT183" s="187"/>
      <c r="HU183" s="187"/>
      <c r="HV183" s="187"/>
      <c r="HW183" s="187"/>
      <c r="HX183" s="187"/>
      <c r="HY183" s="187"/>
      <c r="HZ183" s="187"/>
      <c r="IA183" s="187"/>
      <c r="IB183" s="187"/>
      <c r="IC183" s="187"/>
      <c r="ID183" s="187"/>
      <c r="IE183" s="187"/>
      <c r="IF183" s="187"/>
      <c r="IG183" s="187"/>
      <c r="IH183" s="187"/>
      <c r="II183" s="187"/>
      <c r="IJ183" s="187"/>
      <c r="IK183" s="187"/>
      <c r="IL183" s="187"/>
      <c r="IM183" s="187"/>
      <c r="IN183" s="187"/>
      <c r="IO183" s="187"/>
      <c r="IP183" s="187"/>
      <c r="IQ183" s="187"/>
      <c r="IR183" s="187"/>
      <c r="IS183" s="187"/>
      <c r="IT183" s="187"/>
    </row>
    <row r="184" spans="1:254" ht="25.5" customHeight="1" x14ac:dyDescent="0.2">
      <c r="A184" s="183" t="s">
        <v>465</v>
      </c>
      <c r="B184" s="195" t="s">
        <v>450</v>
      </c>
      <c r="C184" s="185" t="s">
        <v>198</v>
      </c>
      <c r="D184" s="185" t="s">
        <v>198</v>
      </c>
      <c r="E184" s="195" t="s">
        <v>287</v>
      </c>
      <c r="F184" s="195" t="s">
        <v>234</v>
      </c>
      <c r="G184" s="186">
        <v>83.1</v>
      </c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  <c r="BB184" s="187"/>
      <c r="BC184" s="187"/>
      <c r="BD184" s="187"/>
      <c r="BE184" s="187"/>
      <c r="BF184" s="187"/>
      <c r="BG184" s="187"/>
      <c r="BH184" s="187"/>
      <c r="BI184" s="187"/>
      <c r="BJ184" s="187"/>
      <c r="BK184" s="187"/>
      <c r="BL184" s="187"/>
      <c r="BM184" s="187"/>
      <c r="BN184" s="187"/>
      <c r="BO184" s="187"/>
      <c r="BP184" s="187"/>
      <c r="BQ184" s="187"/>
      <c r="BR184" s="187"/>
      <c r="BS184" s="187"/>
      <c r="BT184" s="187"/>
      <c r="BU184" s="187"/>
      <c r="BV184" s="187"/>
      <c r="BW184" s="187"/>
      <c r="BX184" s="187"/>
      <c r="BY184" s="187"/>
      <c r="BZ184" s="187"/>
      <c r="CA184" s="187"/>
      <c r="CB184" s="187"/>
      <c r="CC184" s="187"/>
      <c r="CD184" s="187"/>
      <c r="CE184" s="187"/>
      <c r="CF184" s="187"/>
      <c r="CG184" s="187"/>
      <c r="CH184" s="187"/>
      <c r="CI184" s="187"/>
      <c r="CJ184" s="187"/>
      <c r="CK184" s="187"/>
      <c r="CL184" s="187"/>
      <c r="CM184" s="187"/>
      <c r="CN184" s="187"/>
      <c r="CO184" s="187"/>
      <c r="CP184" s="187"/>
      <c r="CQ184" s="187"/>
      <c r="CR184" s="187"/>
      <c r="CS184" s="187"/>
      <c r="CT184" s="187"/>
      <c r="CU184" s="187"/>
      <c r="CV184" s="187"/>
      <c r="CW184" s="187"/>
      <c r="CX184" s="187"/>
      <c r="CY184" s="187"/>
      <c r="CZ184" s="187"/>
      <c r="DA184" s="187"/>
      <c r="DB184" s="187"/>
      <c r="DC184" s="187"/>
      <c r="DD184" s="187"/>
      <c r="DE184" s="187"/>
      <c r="DF184" s="187"/>
      <c r="DG184" s="187"/>
      <c r="DH184" s="187"/>
      <c r="DI184" s="187"/>
      <c r="DJ184" s="187"/>
      <c r="DK184" s="187"/>
      <c r="DL184" s="187"/>
      <c r="DM184" s="187"/>
      <c r="DN184" s="187"/>
      <c r="DO184" s="187"/>
      <c r="DP184" s="187"/>
      <c r="DQ184" s="187"/>
      <c r="DR184" s="187"/>
      <c r="DS184" s="187"/>
      <c r="DT184" s="187"/>
      <c r="DU184" s="187"/>
      <c r="DV184" s="187"/>
      <c r="DW184" s="187"/>
      <c r="DX184" s="187"/>
      <c r="DY184" s="187"/>
      <c r="DZ184" s="187"/>
      <c r="EA184" s="187"/>
      <c r="EB184" s="187"/>
      <c r="EC184" s="187"/>
      <c r="ED184" s="187"/>
      <c r="EE184" s="187"/>
      <c r="EF184" s="187"/>
      <c r="EG184" s="187"/>
      <c r="EH184" s="187"/>
      <c r="EI184" s="187"/>
      <c r="EJ184" s="187"/>
      <c r="EK184" s="187"/>
      <c r="EL184" s="187"/>
      <c r="EM184" s="187"/>
      <c r="EN184" s="187"/>
      <c r="EO184" s="187"/>
      <c r="EP184" s="187"/>
      <c r="EQ184" s="187"/>
      <c r="ER184" s="187"/>
      <c r="ES184" s="187"/>
      <c r="ET184" s="187"/>
      <c r="EU184" s="187"/>
      <c r="EV184" s="187"/>
      <c r="EW184" s="187"/>
      <c r="EX184" s="187"/>
      <c r="EY184" s="187"/>
      <c r="EZ184" s="187"/>
      <c r="FA184" s="187"/>
      <c r="FB184" s="187"/>
      <c r="FC184" s="187"/>
      <c r="FD184" s="187"/>
      <c r="FE184" s="187"/>
      <c r="FF184" s="187"/>
      <c r="FG184" s="187"/>
      <c r="FH184" s="187"/>
      <c r="FI184" s="187"/>
      <c r="FJ184" s="187"/>
      <c r="FK184" s="187"/>
      <c r="FL184" s="187"/>
      <c r="FM184" s="187"/>
      <c r="FN184" s="187"/>
      <c r="FO184" s="187"/>
      <c r="FP184" s="187"/>
      <c r="FQ184" s="187"/>
      <c r="FR184" s="187"/>
      <c r="FS184" s="187"/>
      <c r="FT184" s="187"/>
      <c r="FU184" s="187"/>
      <c r="FV184" s="187"/>
      <c r="FW184" s="187"/>
      <c r="FX184" s="187"/>
      <c r="FY184" s="187"/>
      <c r="FZ184" s="187"/>
      <c r="GA184" s="187"/>
      <c r="GB184" s="187"/>
      <c r="GC184" s="187"/>
      <c r="GD184" s="187"/>
      <c r="GE184" s="187"/>
      <c r="GF184" s="187"/>
      <c r="GG184" s="187"/>
      <c r="GH184" s="187"/>
      <c r="GI184" s="187"/>
      <c r="GJ184" s="187"/>
      <c r="GK184" s="187"/>
      <c r="GL184" s="187"/>
      <c r="GM184" s="187"/>
      <c r="GN184" s="187"/>
      <c r="GO184" s="187"/>
      <c r="GP184" s="187"/>
      <c r="GQ184" s="187"/>
      <c r="GR184" s="187"/>
      <c r="GS184" s="187"/>
      <c r="GT184" s="187"/>
      <c r="GU184" s="187"/>
      <c r="GV184" s="187"/>
      <c r="GW184" s="187"/>
      <c r="GX184" s="187"/>
      <c r="GY184" s="187"/>
      <c r="GZ184" s="187"/>
      <c r="HA184" s="187"/>
      <c r="HB184" s="187"/>
      <c r="HC184" s="187"/>
      <c r="HD184" s="187"/>
      <c r="HE184" s="187"/>
      <c r="HF184" s="187"/>
      <c r="HG184" s="187"/>
      <c r="HH184" s="187"/>
      <c r="HI184" s="187"/>
      <c r="HJ184" s="187"/>
      <c r="HK184" s="187"/>
      <c r="HL184" s="187"/>
      <c r="HM184" s="187"/>
      <c r="HN184" s="187"/>
      <c r="HO184" s="187"/>
      <c r="HP184" s="187"/>
      <c r="HQ184" s="187"/>
      <c r="HR184" s="187"/>
      <c r="HS184" s="187"/>
      <c r="HT184" s="187"/>
      <c r="HU184" s="187"/>
      <c r="HV184" s="187"/>
      <c r="HW184" s="187"/>
      <c r="HX184" s="187"/>
      <c r="HY184" s="187"/>
      <c r="HZ184" s="187"/>
      <c r="IA184" s="187"/>
      <c r="IB184" s="187"/>
      <c r="IC184" s="187"/>
      <c r="ID184" s="187"/>
      <c r="IE184" s="187"/>
      <c r="IF184" s="187"/>
      <c r="IG184" s="187"/>
      <c r="IH184" s="187"/>
      <c r="II184" s="187"/>
      <c r="IJ184" s="187"/>
      <c r="IK184" s="187"/>
      <c r="IL184" s="187"/>
      <c r="IM184" s="187"/>
      <c r="IN184" s="187"/>
      <c r="IO184" s="187"/>
      <c r="IP184" s="187"/>
      <c r="IQ184" s="187"/>
      <c r="IR184" s="187"/>
      <c r="IS184" s="187"/>
      <c r="IT184" s="187"/>
    </row>
    <row r="185" spans="1:254" ht="38.25" x14ac:dyDescent="0.2">
      <c r="A185" s="188" t="s">
        <v>495</v>
      </c>
      <c r="B185" s="190" t="s">
        <v>450</v>
      </c>
      <c r="C185" s="190" t="s">
        <v>198</v>
      </c>
      <c r="D185" s="190" t="s">
        <v>198</v>
      </c>
      <c r="E185" s="205" t="s">
        <v>289</v>
      </c>
      <c r="F185" s="205"/>
      <c r="G185" s="191">
        <f>SUM(G188+G186+G187)</f>
        <v>3990</v>
      </c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  <c r="HY185" s="142"/>
      <c r="HZ185" s="142"/>
      <c r="IA185" s="142"/>
      <c r="IB185" s="142"/>
      <c r="IC185" s="142"/>
      <c r="ID185" s="142"/>
      <c r="IE185" s="142"/>
      <c r="IF185" s="142"/>
      <c r="IG185" s="142"/>
      <c r="IH185" s="142"/>
      <c r="II185" s="142"/>
      <c r="IJ185" s="142"/>
      <c r="IK185" s="142"/>
      <c r="IL185" s="142"/>
      <c r="IM185" s="142"/>
      <c r="IN185" s="142"/>
      <c r="IO185" s="142"/>
      <c r="IP185" s="142"/>
      <c r="IQ185" s="142"/>
      <c r="IR185" s="142"/>
      <c r="IS185" s="142"/>
      <c r="IT185" s="142"/>
    </row>
    <row r="186" spans="1:254" ht="25.5" x14ac:dyDescent="0.2">
      <c r="A186" s="183" t="s">
        <v>452</v>
      </c>
      <c r="B186" s="185" t="s">
        <v>450</v>
      </c>
      <c r="C186" s="185" t="s">
        <v>198</v>
      </c>
      <c r="D186" s="185" t="s">
        <v>198</v>
      </c>
      <c r="E186" s="195" t="s">
        <v>289</v>
      </c>
      <c r="F186" s="195" t="s">
        <v>186</v>
      </c>
      <c r="G186" s="186">
        <v>3990</v>
      </c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142"/>
      <c r="HL186" s="142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  <c r="HY186" s="142"/>
      <c r="HZ186" s="142"/>
      <c r="IA186" s="142"/>
      <c r="IB186" s="142"/>
      <c r="IC186" s="142"/>
      <c r="ID186" s="142"/>
      <c r="IE186" s="142"/>
      <c r="IF186" s="142"/>
      <c r="IG186" s="142"/>
      <c r="IH186" s="142"/>
      <c r="II186" s="142"/>
      <c r="IJ186" s="142"/>
      <c r="IK186" s="142"/>
      <c r="IL186" s="142"/>
      <c r="IM186" s="142"/>
      <c r="IN186" s="142"/>
      <c r="IO186" s="142"/>
      <c r="IP186" s="142"/>
      <c r="IQ186" s="142"/>
      <c r="IR186" s="142"/>
      <c r="IS186" s="142"/>
      <c r="IT186" s="142"/>
    </row>
    <row r="187" spans="1:254" ht="25.5" hidden="1" customHeight="1" x14ac:dyDescent="0.2">
      <c r="A187" s="183" t="s">
        <v>465</v>
      </c>
      <c r="B187" s="185" t="s">
        <v>450</v>
      </c>
      <c r="C187" s="195" t="s">
        <v>198</v>
      </c>
      <c r="D187" s="195" t="s">
        <v>198</v>
      </c>
      <c r="E187" s="195" t="s">
        <v>289</v>
      </c>
      <c r="F187" s="195" t="s">
        <v>234</v>
      </c>
      <c r="G187" s="186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42"/>
      <c r="FV187" s="142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/>
      <c r="HJ187" s="142"/>
      <c r="HK187" s="142"/>
      <c r="HL187" s="142"/>
      <c r="HM187" s="142"/>
      <c r="HN187" s="142"/>
      <c r="HO187" s="142"/>
      <c r="HP187" s="142"/>
      <c r="HQ187" s="142"/>
      <c r="HR187" s="142"/>
      <c r="HS187" s="142"/>
      <c r="HT187" s="142"/>
      <c r="HU187" s="142"/>
      <c r="HV187" s="142"/>
      <c r="HW187" s="142"/>
      <c r="HX187" s="142"/>
      <c r="HY187" s="142"/>
      <c r="HZ187" s="142"/>
      <c r="IA187" s="142"/>
      <c r="IB187" s="142"/>
      <c r="IC187" s="142"/>
      <c r="ID187" s="142"/>
      <c r="IE187" s="142"/>
      <c r="IF187" s="142"/>
      <c r="IG187" s="142"/>
      <c r="IH187" s="142"/>
      <c r="II187" s="142"/>
      <c r="IJ187" s="142"/>
      <c r="IK187" s="142"/>
      <c r="IL187" s="142"/>
      <c r="IM187" s="142"/>
      <c r="IN187" s="142"/>
      <c r="IO187" s="142"/>
      <c r="IP187" s="142"/>
      <c r="IQ187" s="142"/>
      <c r="IR187" s="142"/>
      <c r="IS187" s="142"/>
      <c r="IT187" s="142"/>
    </row>
    <row r="188" spans="1:254" ht="25.5" hidden="1" x14ac:dyDescent="0.2">
      <c r="A188" s="183" t="s">
        <v>235</v>
      </c>
      <c r="B188" s="235" t="s">
        <v>450</v>
      </c>
      <c r="C188" s="185" t="s">
        <v>198</v>
      </c>
      <c r="D188" s="185" t="s">
        <v>198</v>
      </c>
      <c r="E188" s="195" t="s">
        <v>289</v>
      </c>
      <c r="F188" s="195" t="s">
        <v>236</v>
      </c>
      <c r="G188" s="186"/>
    </row>
    <row r="189" spans="1:254" ht="14.25" x14ac:dyDescent="0.2">
      <c r="A189" s="198" t="s">
        <v>290</v>
      </c>
      <c r="B189" s="199" t="s">
        <v>450</v>
      </c>
      <c r="C189" s="171" t="s">
        <v>291</v>
      </c>
      <c r="D189" s="171"/>
      <c r="E189" s="171"/>
      <c r="F189" s="171"/>
      <c r="G189" s="172">
        <f>SUM(G190)</f>
        <v>1214.5999999999999</v>
      </c>
    </row>
    <row r="190" spans="1:254" x14ac:dyDescent="0.2">
      <c r="A190" s="173" t="s">
        <v>292</v>
      </c>
      <c r="B190" s="236">
        <v>510</v>
      </c>
      <c r="C190" s="175" t="s">
        <v>291</v>
      </c>
      <c r="D190" s="175" t="s">
        <v>198</v>
      </c>
      <c r="E190" s="175"/>
      <c r="F190" s="175"/>
      <c r="G190" s="176">
        <f>SUM(G191)</f>
        <v>1214.5999999999999</v>
      </c>
    </row>
    <row r="191" spans="1:254" ht="13.5" x14ac:dyDescent="0.25">
      <c r="A191" s="178" t="s">
        <v>226</v>
      </c>
      <c r="B191" s="237">
        <v>510</v>
      </c>
      <c r="C191" s="180" t="s">
        <v>291</v>
      </c>
      <c r="D191" s="180" t="s">
        <v>198</v>
      </c>
      <c r="E191" s="175"/>
      <c r="F191" s="175"/>
      <c r="G191" s="181">
        <f>SUM(G192)</f>
        <v>1214.5999999999999</v>
      </c>
    </row>
    <row r="192" spans="1:254" ht="38.25" x14ac:dyDescent="0.2">
      <c r="A192" s="188" t="s">
        <v>496</v>
      </c>
      <c r="B192" s="189" t="s">
        <v>450</v>
      </c>
      <c r="C192" s="205" t="s">
        <v>291</v>
      </c>
      <c r="D192" s="205" t="s">
        <v>198</v>
      </c>
      <c r="E192" s="205" t="s">
        <v>294</v>
      </c>
      <c r="F192" s="205"/>
      <c r="G192" s="191">
        <f>SUM(G193+G194)</f>
        <v>1214.5999999999999</v>
      </c>
    </row>
    <row r="193" spans="1:254" ht="25.5" x14ac:dyDescent="0.2">
      <c r="A193" s="183" t="s">
        <v>452</v>
      </c>
      <c r="B193" s="195" t="s">
        <v>450</v>
      </c>
      <c r="C193" s="195" t="s">
        <v>291</v>
      </c>
      <c r="D193" s="195" t="s">
        <v>198</v>
      </c>
      <c r="E193" s="195" t="s">
        <v>294</v>
      </c>
      <c r="F193" s="195" t="s">
        <v>186</v>
      </c>
      <c r="G193" s="186">
        <v>1034.5999999999999</v>
      </c>
    </row>
    <row r="194" spans="1:254" ht="25.5" customHeight="1" x14ac:dyDescent="0.2">
      <c r="A194" s="183" t="s">
        <v>465</v>
      </c>
      <c r="B194" s="195" t="s">
        <v>450</v>
      </c>
      <c r="C194" s="195" t="s">
        <v>291</v>
      </c>
      <c r="D194" s="195" t="s">
        <v>198</v>
      </c>
      <c r="E194" s="195" t="s">
        <v>294</v>
      </c>
      <c r="F194" s="195" t="s">
        <v>234</v>
      </c>
      <c r="G194" s="186">
        <v>180</v>
      </c>
    </row>
    <row r="195" spans="1:254" ht="15.75" x14ac:dyDescent="0.25">
      <c r="A195" s="169" t="s">
        <v>295</v>
      </c>
      <c r="B195" s="238" t="s">
        <v>450</v>
      </c>
      <c r="C195" s="216" t="s">
        <v>296</v>
      </c>
      <c r="D195" s="216"/>
      <c r="E195" s="216"/>
      <c r="F195" s="216"/>
      <c r="G195" s="217">
        <f>SUM(G196+G207+G235+G246+G224)</f>
        <v>470842.63999999996</v>
      </c>
    </row>
    <row r="196" spans="1:254" x14ac:dyDescent="0.2">
      <c r="A196" s="239" t="s">
        <v>297</v>
      </c>
      <c r="B196" s="175" t="s">
        <v>450</v>
      </c>
      <c r="C196" s="174" t="s">
        <v>296</v>
      </c>
      <c r="D196" s="174" t="s">
        <v>173</v>
      </c>
      <c r="E196" s="174"/>
      <c r="F196" s="174"/>
      <c r="G196" s="176">
        <f>SUM(G197+G199+G201+G203+G205)</f>
        <v>160866.5</v>
      </c>
    </row>
    <row r="197" spans="1:254" ht="25.5" x14ac:dyDescent="0.2">
      <c r="A197" s="188" t="s">
        <v>497</v>
      </c>
      <c r="B197" s="209" t="s">
        <v>450</v>
      </c>
      <c r="C197" s="205" t="s">
        <v>296</v>
      </c>
      <c r="D197" s="205" t="s">
        <v>173</v>
      </c>
      <c r="E197" s="205" t="s">
        <v>299</v>
      </c>
      <c r="F197" s="205"/>
      <c r="G197" s="191">
        <f>SUM(G198)</f>
        <v>44033.27</v>
      </c>
    </row>
    <row r="198" spans="1:254" s="142" customFormat="1" ht="25.5" x14ac:dyDescent="0.2">
      <c r="A198" s="183" t="s">
        <v>235</v>
      </c>
      <c r="B198" s="195" t="s">
        <v>450</v>
      </c>
      <c r="C198" s="195" t="s">
        <v>296</v>
      </c>
      <c r="D198" s="195" t="s">
        <v>173</v>
      </c>
      <c r="E198" s="195" t="s">
        <v>299</v>
      </c>
      <c r="F198" s="195" t="s">
        <v>236</v>
      </c>
      <c r="G198" s="186">
        <v>44033.27</v>
      </c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  <c r="CW198" s="155"/>
      <c r="CX198" s="155"/>
      <c r="CY198" s="155"/>
      <c r="CZ198" s="155"/>
      <c r="DA198" s="155"/>
      <c r="DB198" s="155"/>
      <c r="DC198" s="155"/>
      <c r="DD198" s="155"/>
      <c r="DE198" s="155"/>
      <c r="DF198" s="155"/>
      <c r="DG198" s="155"/>
      <c r="DH198" s="155"/>
      <c r="DI198" s="155"/>
      <c r="DJ198" s="155"/>
      <c r="DK198" s="155"/>
      <c r="DL198" s="155"/>
      <c r="DM198" s="155"/>
      <c r="DN198" s="155"/>
      <c r="DO198" s="155"/>
      <c r="DP198" s="155"/>
      <c r="DQ198" s="155"/>
      <c r="DR198" s="155"/>
      <c r="DS198" s="155"/>
      <c r="DT198" s="155"/>
      <c r="DU198" s="155"/>
      <c r="DV198" s="155"/>
      <c r="DW198" s="155"/>
      <c r="DX198" s="155"/>
      <c r="DY198" s="155"/>
      <c r="DZ198" s="155"/>
      <c r="EA198" s="155"/>
      <c r="EB198" s="155"/>
      <c r="EC198" s="155"/>
      <c r="ED198" s="155"/>
      <c r="EE198" s="155"/>
      <c r="EF198" s="155"/>
      <c r="EG198" s="155"/>
      <c r="EH198" s="155"/>
      <c r="EI198" s="155"/>
      <c r="EJ198" s="155"/>
      <c r="EK198" s="155"/>
      <c r="EL198" s="155"/>
      <c r="EM198" s="155"/>
      <c r="EN198" s="155"/>
      <c r="EO198" s="155"/>
      <c r="EP198" s="155"/>
      <c r="EQ198" s="155"/>
      <c r="ER198" s="155"/>
      <c r="ES198" s="155"/>
      <c r="ET198" s="155"/>
      <c r="EU198" s="155"/>
      <c r="EV198" s="155"/>
      <c r="EW198" s="155"/>
      <c r="EX198" s="155"/>
      <c r="EY198" s="155"/>
      <c r="EZ198" s="155"/>
      <c r="FA198" s="155"/>
      <c r="FB198" s="155"/>
      <c r="FC198" s="155"/>
      <c r="FD198" s="155"/>
      <c r="FE198" s="155"/>
      <c r="FF198" s="155"/>
      <c r="FG198" s="155"/>
      <c r="FH198" s="155"/>
      <c r="FI198" s="155"/>
      <c r="FJ198" s="155"/>
      <c r="FK198" s="155"/>
      <c r="FL198" s="155"/>
      <c r="FM198" s="155"/>
      <c r="FN198" s="155"/>
      <c r="FO198" s="155"/>
      <c r="FP198" s="155"/>
      <c r="FQ198" s="155"/>
      <c r="FR198" s="155"/>
      <c r="FS198" s="155"/>
      <c r="FT198" s="155"/>
      <c r="FU198" s="155"/>
      <c r="FV198" s="155"/>
      <c r="FW198" s="155"/>
      <c r="FX198" s="155"/>
      <c r="FY198" s="155"/>
      <c r="FZ198" s="155"/>
      <c r="GA198" s="155"/>
      <c r="GB198" s="155"/>
      <c r="GC198" s="155"/>
      <c r="GD198" s="155"/>
      <c r="GE198" s="155"/>
      <c r="GF198" s="155"/>
      <c r="GG198" s="155"/>
      <c r="GH198" s="155"/>
      <c r="GI198" s="155"/>
      <c r="GJ198" s="155"/>
      <c r="GK198" s="155"/>
      <c r="GL198" s="155"/>
      <c r="GM198" s="155"/>
      <c r="GN198" s="155"/>
      <c r="GO198" s="155"/>
      <c r="GP198" s="155"/>
      <c r="GQ198" s="155"/>
      <c r="GR198" s="155"/>
      <c r="GS198" s="155"/>
      <c r="GT198" s="155"/>
      <c r="GU198" s="155"/>
      <c r="GV198" s="155"/>
      <c r="GW198" s="155"/>
      <c r="GX198" s="155"/>
      <c r="GY198" s="155"/>
      <c r="GZ198" s="155"/>
      <c r="HA198" s="155"/>
      <c r="HB198" s="155"/>
      <c r="HC198" s="155"/>
      <c r="HD198" s="155"/>
      <c r="HE198" s="155"/>
      <c r="HF198" s="155"/>
      <c r="HG198" s="155"/>
      <c r="HH198" s="155"/>
      <c r="HI198" s="155"/>
      <c r="HJ198" s="155"/>
      <c r="HK198" s="155"/>
      <c r="HL198" s="155"/>
      <c r="HM198" s="155"/>
      <c r="HN198" s="155"/>
      <c r="HO198" s="155"/>
      <c r="HP198" s="155"/>
      <c r="HQ198" s="155"/>
      <c r="HR198" s="155"/>
      <c r="HS198" s="155"/>
      <c r="HT198" s="155"/>
      <c r="HU198" s="155"/>
      <c r="HV198" s="155"/>
      <c r="HW198" s="155"/>
      <c r="HX198" s="155"/>
      <c r="HY198" s="155"/>
      <c r="HZ198" s="155"/>
      <c r="IA198" s="155"/>
      <c r="IB198" s="155"/>
      <c r="IC198" s="155"/>
      <c r="ID198" s="155"/>
      <c r="IE198" s="155"/>
      <c r="IF198" s="155"/>
      <c r="IG198" s="155"/>
      <c r="IH198" s="155"/>
      <c r="II198" s="155"/>
      <c r="IJ198" s="155"/>
      <c r="IK198" s="155"/>
      <c r="IL198" s="155"/>
      <c r="IM198" s="155"/>
      <c r="IN198" s="155"/>
      <c r="IO198" s="155"/>
      <c r="IP198" s="155"/>
      <c r="IQ198" s="155"/>
      <c r="IR198" s="155"/>
      <c r="IS198" s="155"/>
      <c r="IT198" s="155"/>
    </row>
    <row r="199" spans="1:254" s="187" customFormat="1" ht="114.75" customHeight="1" x14ac:dyDescent="0.2">
      <c r="A199" s="214" t="s">
        <v>498</v>
      </c>
      <c r="B199" s="190" t="s">
        <v>450</v>
      </c>
      <c r="C199" s="205" t="s">
        <v>296</v>
      </c>
      <c r="D199" s="205" t="s">
        <v>173</v>
      </c>
      <c r="E199" s="205" t="s">
        <v>301</v>
      </c>
      <c r="F199" s="205"/>
      <c r="G199" s="191">
        <f>SUM(G200)</f>
        <v>115787.23</v>
      </c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  <c r="CW199" s="155"/>
      <c r="CX199" s="155"/>
      <c r="CY199" s="155"/>
      <c r="CZ199" s="155"/>
      <c r="DA199" s="155"/>
      <c r="DB199" s="155"/>
      <c r="DC199" s="155"/>
      <c r="DD199" s="155"/>
      <c r="DE199" s="155"/>
      <c r="DF199" s="155"/>
      <c r="DG199" s="155"/>
      <c r="DH199" s="155"/>
      <c r="DI199" s="155"/>
      <c r="DJ199" s="155"/>
      <c r="DK199" s="155"/>
      <c r="DL199" s="155"/>
      <c r="DM199" s="155"/>
      <c r="DN199" s="155"/>
      <c r="DO199" s="155"/>
      <c r="DP199" s="155"/>
      <c r="DQ199" s="155"/>
      <c r="DR199" s="155"/>
      <c r="DS199" s="155"/>
      <c r="DT199" s="155"/>
      <c r="DU199" s="155"/>
      <c r="DV199" s="155"/>
      <c r="DW199" s="155"/>
      <c r="DX199" s="155"/>
      <c r="DY199" s="155"/>
      <c r="DZ199" s="155"/>
      <c r="EA199" s="155"/>
      <c r="EB199" s="155"/>
      <c r="EC199" s="155"/>
      <c r="ED199" s="155"/>
      <c r="EE199" s="155"/>
      <c r="EF199" s="155"/>
      <c r="EG199" s="155"/>
      <c r="EH199" s="155"/>
      <c r="EI199" s="155"/>
      <c r="EJ199" s="155"/>
      <c r="EK199" s="155"/>
      <c r="EL199" s="155"/>
      <c r="EM199" s="155"/>
      <c r="EN199" s="155"/>
      <c r="EO199" s="155"/>
      <c r="EP199" s="155"/>
      <c r="EQ199" s="155"/>
      <c r="ER199" s="155"/>
      <c r="ES199" s="155"/>
      <c r="ET199" s="155"/>
      <c r="EU199" s="155"/>
      <c r="EV199" s="155"/>
      <c r="EW199" s="155"/>
      <c r="EX199" s="155"/>
      <c r="EY199" s="155"/>
      <c r="EZ199" s="155"/>
      <c r="FA199" s="155"/>
      <c r="FB199" s="155"/>
      <c r="FC199" s="155"/>
      <c r="FD199" s="155"/>
      <c r="FE199" s="155"/>
      <c r="FF199" s="155"/>
      <c r="FG199" s="155"/>
      <c r="FH199" s="155"/>
      <c r="FI199" s="155"/>
      <c r="FJ199" s="155"/>
      <c r="FK199" s="155"/>
      <c r="FL199" s="155"/>
      <c r="FM199" s="155"/>
      <c r="FN199" s="155"/>
      <c r="FO199" s="155"/>
      <c r="FP199" s="155"/>
      <c r="FQ199" s="155"/>
      <c r="FR199" s="155"/>
      <c r="FS199" s="155"/>
      <c r="FT199" s="155"/>
      <c r="FU199" s="155"/>
      <c r="FV199" s="155"/>
      <c r="FW199" s="155"/>
      <c r="FX199" s="155"/>
      <c r="FY199" s="155"/>
      <c r="FZ199" s="155"/>
      <c r="GA199" s="155"/>
      <c r="GB199" s="155"/>
      <c r="GC199" s="155"/>
      <c r="GD199" s="155"/>
      <c r="GE199" s="155"/>
      <c r="GF199" s="155"/>
      <c r="GG199" s="155"/>
      <c r="GH199" s="155"/>
      <c r="GI199" s="155"/>
      <c r="GJ199" s="155"/>
      <c r="GK199" s="155"/>
      <c r="GL199" s="155"/>
      <c r="GM199" s="155"/>
      <c r="GN199" s="155"/>
      <c r="GO199" s="155"/>
      <c r="GP199" s="155"/>
      <c r="GQ199" s="155"/>
      <c r="GR199" s="155"/>
      <c r="GS199" s="155"/>
      <c r="GT199" s="155"/>
      <c r="GU199" s="155"/>
      <c r="GV199" s="155"/>
      <c r="GW199" s="155"/>
      <c r="GX199" s="155"/>
      <c r="GY199" s="155"/>
      <c r="GZ199" s="155"/>
      <c r="HA199" s="155"/>
      <c r="HB199" s="155"/>
      <c r="HC199" s="155"/>
      <c r="HD199" s="155"/>
      <c r="HE199" s="155"/>
      <c r="HF199" s="155"/>
      <c r="HG199" s="155"/>
      <c r="HH199" s="155"/>
      <c r="HI199" s="155"/>
      <c r="HJ199" s="155"/>
      <c r="HK199" s="155"/>
      <c r="HL199" s="155"/>
      <c r="HM199" s="155"/>
      <c r="HN199" s="155"/>
      <c r="HO199" s="155"/>
      <c r="HP199" s="155"/>
      <c r="HQ199" s="155"/>
      <c r="HR199" s="155"/>
      <c r="HS199" s="155"/>
      <c r="HT199" s="155"/>
      <c r="HU199" s="155"/>
      <c r="HV199" s="155"/>
      <c r="HW199" s="155"/>
      <c r="HX199" s="155"/>
      <c r="HY199" s="155"/>
      <c r="HZ199" s="155"/>
      <c r="IA199" s="155"/>
      <c r="IB199" s="155"/>
      <c r="IC199" s="155"/>
      <c r="ID199" s="155"/>
      <c r="IE199" s="155"/>
      <c r="IF199" s="155"/>
      <c r="IG199" s="155"/>
      <c r="IH199" s="155"/>
      <c r="II199" s="155"/>
      <c r="IJ199" s="155"/>
      <c r="IK199" s="155"/>
      <c r="IL199" s="155"/>
      <c r="IM199" s="155"/>
      <c r="IN199" s="155"/>
      <c r="IO199" s="155"/>
      <c r="IP199" s="155"/>
      <c r="IQ199" s="155"/>
      <c r="IR199" s="155"/>
      <c r="IS199" s="155"/>
      <c r="IT199" s="155"/>
    </row>
    <row r="200" spans="1:254" s="187" customFormat="1" ht="25.5" x14ac:dyDescent="0.2">
      <c r="A200" s="183" t="s">
        <v>235</v>
      </c>
      <c r="B200" s="185" t="s">
        <v>450</v>
      </c>
      <c r="C200" s="195" t="s">
        <v>296</v>
      </c>
      <c r="D200" s="195" t="s">
        <v>173</v>
      </c>
      <c r="E200" s="195" t="s">
        <v>301</v>
      </c>
      <c r="F200" s="195" t="s">
        <v>236</v>
      </c>
      <c r="G200" s="186">
        <v>115787.23</v>
      </c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155"/>
      <c r="DQ200" s="155"/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5"/>
      <c r="EB200" s="155"/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5"/>
      <c r="EN200" s="155"/>
      <c r="EO200" s="155"/>
      <c r="EP200" s="155"/>
      <c r="EQ200" s="155"/>
      <c r="ER200" s="155"/>
      <c r="ES200" s="155"/>
      <c r="ET200" s="155"/>
      <c r="EU200" s="155"/>
      <c r="EV200" s="155"/>
      <c r="EW200" s="155"/>
      <c r="EX200" s="155"/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5"/>
      <c r="FK200" s="155"/>
      <c r="FL200" s="155"/>
      <c r="FM200" s="155"/>
      <c r="FN200" s="155"/>
      <c r="FO200" s="155"/>
      <c r="FP200" s="155"/>
      <c r="FQ200" s="155"/>
      <c r="FR200" s="155"/>
      <c r="FS200" s="155"/>
      <c r="FT200" s="155"/>
      <c r="FU200" s="155"/>
      <c r="FV200" s="155"/>
      <c r="FW200" s="155"/>
      <c r="FX200" s="155"/>
      <c r="FY200" s="155"/>
      <c r="FZ200" s="155"/>
      <c r="GA200" s="155"/>
      <c r="GB200" s="155"/>
      <c r="GC200" s="155"/>
      <c r="GD200" s="155"/>
      <c r="GE200" s="155"/>
      <c r="GF200" s="155"/>
      <c r="GG200" s="155"/>
      <c r="GH200" s="155"/>
      <c r="GI200" s="155"/>
      <c r="GJ200" s="155"/>
      <c r="GK200" s="155"/>
      <c r="GL200" s="155"/>
      <c r="GM200" s="155"/>
      <c r="GN200" s="155"/>
      <c r="GO200" s="155"/>
      <c r="GP200" s="155"/>
      <c r="GQ200" s="155"/>
      <c r="GR200" s="155"/>
      <c r="GS200" s="155"/>
      <c r="GT200" s="155"/>
      <c r="GU200" s="155"/>
      <c r="GV200" s="155"/>
      <c r="GW200" s="155"/>
      <c r="GX200" s="155"/>
      <c r="GY200" s="155"/>
      <c r="GZ200" s="155"/>
      <c r="HA200" s="155"/>
      <c r="HB200" s="155"/>
      <c r="HC200" s="155"/>
      <c r="HD200" s="155"/>
      <c r="HE200" s="155"/>
      <c r="HF200" s="155"/>
      <c r="HG200" s="155"/>
      <c r="HH200" s="155"/>
      <c r="HI200" s="155"/>
      <c r="HJ200" s="155"/>
      <c r="HK200" s="155"/>
      <c r="HL200" s="155"/>
      <c r="HM200" s="155"/>
      <c r="HN200" s="155"/>
      <c r="HO200" s="155"/>
      <c r="HP200" s="155"/>
      <c r="HQ200" s="155"/>
      <c r="HR200" s="155"/>
      <c r="HS200" s="155"/>
      <c r="HT200" s="155"/>
      <c r="HU200" s="155"/>
      <c r="HV200" s="155"/>
      <c r="HW200" s="155"/>
      <c r="HX200" s="155"/>
      <c r="HY200" s="155"/>
      <c r="HZ200" s="155"/>
      <c r="IA200" s="155"/>
      <c r="IB200" s="155"/>
      <c r="IC200" s="155"/>
      <c r="ID200" s="155"/>
      <c r="IE200" s="155"/>
      <c r="IF200" s="155"/>
      <c r="IG200" s="155"/>
      <c r="IH200" s="155"/>
      <c r="II200" s="155"/>
      <c r="IJ200" s="155"/>
      <c r="IK200" s="155"/>
      <c r="IL200" s="155"/>
      <c r="IM200" s="155"/>
      <c r="IN200" s="155"/>
      <c r="IO200" s="155"/>
      <c r="IP200" s="155"/>
      <c r="IQ200" s="155"/>
      <c r="IR200" s="155"/>
      <c r="IS200" s="155"/>
      <c r="IT200" s="155"/>
    </row>
    <row r="201" spans="1:254" s="187" customFormat="1" ht="27" customHeight="1" x14ac:dyDescent="0.2">
      <c r="A201" s="188" t="s">
        <v>461</v>
      </c>
      <c r="B201" s="190" t="s">
        <v>450</v>
      </c>
      <c r="C201" s="205" t="s">
        <v>296</v>
      </c>
      <c r="D201" s="205" t="s">
        <v>173</v>
      </c>
      <c r="E201" s="205" t="s">
        <v>229</v>
      </c>
      <c r="F201" s="205"/>
      <c r="G201" s="191">
        <f>SUM(G202)</f>
        <v>1046</v>
      </c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5"/>
      <c r="DC201" s="155"/>
      <c r="DD201" s="155"/>
      <c r="DE201" s="155"/>
      <c r="DF201" s="155"/>
      <c r="DG201" s="155"/>
      <c r="DH201" s="155"/>
      <c r="DI201" s="155"/>
      <c r="DJ201" s="155"/>
      <c r="DK201" s="155"/>
      <c r="DL201" s="155"/>
      <c r="DM201" s="155"/>
      <c r="DN201" s="155"/>
      <c r="DO201" s="155"/>
      <c r="DP201" s="155"/>
      <c r="DQ201" s="155"/>
      <c r="DR201" s="155"/>
      <c r="DS201" s="155"/>
      <c r="DT201" s="155"/>
      <c r="DU201" s="155"/>
      <c r="DV201" s="155"/>
      <c r="DW201" s="155"/>
      <c r="DX201" s="155"/>
      <c r="DY201" s="155"/>
      <c r="DZ201" s="155"/>
      <c r="EA201" s="155"/>
      <c r="EB201" s="155"/>
      <c r="EC201" s="155"/>
      <c r="ED201" s="155"/>
      <c r="EE201" s="155"/>
      <c r="EF201" s="155"/>
      <c r="EG201" s="155"/>
      <c r="EH201" s="155"/>
      <c r="EI201" s="155"/>
      <c r="EJ201" s="155"/>
      <c r="EK201" s="155"/>
      <c r="EL201" s="155"/>
      <c r="EM201" s="155"/>
      <c r="EN201" s="155"/>
      <c r="EO201" s="155"/>
      <c r="EP201" s="155"/>
      <c r="EQ201" s="155"/>
      <c r="ER201" s="155"/>
      <c r="ES201" s="155"/>
      <c r="ET201" s="155"/>
      <c r="EU201" s="155"/>
      <c r="EV201" s="155"/>
      <c r="EW201" s="155"/>
      <c r="EX201" s="155"/>
      <c r="EY201" s="155"/>
      <c r="EZ201" s="155"/>
      <c r="FA201" s="155"/>
      <c r="FB201" s="155"/>
      <c r="FC201" s="155"/>
      <c r="FD201" s="155"/>
      <c r="FE201" s="155"/>
      <c r="FF201" s="155"/>
      <c r="FG201" s="155"/>
      <c r="FH201" s="155"/>
      <c r="FI201" s="155"/>
      <c r="FJ201" s="155"/>
      <c r="FK201" s="155"/>
      <c r="FL201" s="155"/>
      <c r="FM201" s="155"/>
      <c r="FN201" s="155"/>
      <c r="FO201" s="155"/>
      <c r="FP201" s="155"/>
      <c r="FQ201" s="155"/>
      <c r="FR201" s="155"/>
      <c r="FS201" s="155"/>
      <c r="FT201" s="155"/>
      <c r="FU201" s="155"/>
      <c r="FV201" s="155"/>
      <c r="FW201" s="155"/>
      <c r="FX201" s="155"/>
      <c r="FY201" s="155"/>
      <c r="FZ201" s="155"/>
      <c r="GA201" s="155"/>
      <c r="GB201" s="155"/>
      <c r="GC201" s="155"/>
      <c r="GD201" s="155"/>
      <c r="GE201" s="155"/>
      <c r="GF201" s="155"/>
      <c r="GG201" s="155"/>
      <c r="GH201" s="155"/>
      <c r="GI201" s="155"/>
      <c r="GJ201" s="155"/>
      <c r="GK201" s="155"/>
      <c r="GL201" s="155"/>
      <c r="GM201" s="155"/>
      <c r="GN201" s="155"/>
      <c r="GO201" s="155"/>
      <c r="GP201" s="155"/>
      <c r="GQ201" s="155"/>
      <c r="GR201" s="155"/>
      <c r="GS201" s="155"/>
      <c r="GT201" s="155"/>
      <c r="GU201" s="155"/>
      <c r="GV201" s="155"/>
      <c r="GW201" s="155"/>
      <c r="GX201" s="155"/>
      <c r="GY201" s="155"/>
      <c r="GZ201" s="155"/>
      <c r="HA201" s="155"/>
      <c r="HB201" s="155"/>
      <c r="HC201" s="155"/>
      <c r="HD201" s="155"/>
      <c r="HE201" s="155"/>
      <c r="HF201" s="155"/>
      <c r="HG201" s="155"/>
      <c r="HH201" s="155"/>
      <c r="HI201" s="155"/>
      <c r="HJ201" s="155"/>
      <c r="HK201" s="155"/>
      <c r="HL201" s="155"/>
      <c r="HM201" s="155"/>
      <c r="HN201" s="155"/>
      <c r="HO201" s="155"/>
      <c r="HP201" s="155"/>
      <c r="HQ201" s="155"/>
      <c r="HR201" s="155"/>
      <c r="HS201" s="155"/>
      <c r="HT201" s="155"/>
      <c r="HU201" s="155"/>
      <c r="HV201" s="155"/>
      <c r="HW201" s="155"/>
      <c r="HX201" s="155"/>
      <c r="HY201" s="155"/>
      <c r="HZ201" s="155"/>
      <c r="IA201" s="155"/>
      <c r="IB201" s="155"/>
      <c r="IC201" s="155"/>
      <c r="ID201" s="155"/>
      <c r="IE201" s="155"/>
      <c r="IF201" s="155"/>
      <c r="IG201" s="155"/>
      <c r="IH201" s="155"/>
      <c r="II201" s="155"/>
      <c r="IJ201" s="155"/>
      <c r="IK201" s="155"/>
      <c r="IL201" s="155"/>
      <c r="IM201" s="155"/>
      <c r="IN201" s="155"/>
      <c r="IO201" s="155"/>
      <c r="IP201" s="155"/>
      <c r="IQ201" s="155"/>
      <c r="IR201" s="155"/>
      <c r="IS201" s="155"/>
      <c r="IT201" s="155"/>
    </row>
    <row r="202" spans="1:254" ht="25.5" x14ac:dyDescent="0.2">
      <c r="A202" s="183" t="s">
        <v>235</v>
      </c>
      <c r="B202" s="185" t="s">
        <v>450</v>
      </c>
      <c r="C202" s="195" t="s">
        <v>296</v>
      </c>
      <c r="D202" s="195" t="s">
        <v>173</v>
      </c>
      <c r="E202" s="195" t="s">
        <v>229</v>
      </c>
      <c r="F202" s="195" t="s">
        <v>236</v>
      </c>
      <c r="G202" s="186">
        <v>1046</v>
      </c>
    </row>
    <row r="203" spans="1:254" s="187" customFormat="1" ht="38.25" hidden="1" customHeight="1" x14ac:dyDescent="0.2">
      <c r="A203" s="188" t="s">
        <v>313</v>
      </c>
      <c r="B203" s="190" t="s">
        <v>450</v>
      </c>
      <c r="C203" s="205" t="s">
        <v>296</v>
      </c>
      <c r="D203" s="205" t="s">
        <v>173</v>
      </c>
      <c r="E203" s="205" t="s">
        <v>499</v>
      </c>
      <c r="F203" s="205"/>
      <c r="G203" s="191">
        <f>SUM(G204)</f>
        <v>0</v>
      </c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2"/>
      <c r="DG203" s="142"/>
      <c r="DH203" s="142"/>
      <c r="DI203" s="142"/>
      <c r="DJ203" s="142"/>
      <c r="DK203" s="142"/>
      <c r="DL203" s="142"/>
      <c r="DM203" s="142"/>
      <c r="DN203" s="142"/>
      <c r="DO203" s="142"/>
      <c r="DP203" s="142"/>
      <c r="DQ203" s="142"/>
      <c r="DR203" s="142"/>
      <c r="DS203" s="142"/>
      <c r="DT203" s="142"/>
      <c r="DU203" s="142"/>
      <c r="DV203" s="142"/>
      <c r="DW203" s="142"/>
      <c r="DX203" s="142"/>
      <c r="DY203" s="142"/>
      <c r="DZ203" s="142"/>
      <c r="EA203" s="142"/>
      <c r="EB203" s="142"/>
      <c r="EC203" s="142"/>
      <c r="ED203" s="142"/>
      <c r="EE203" s="142"/>
      <c r="EF203" s="142"/>
      <c r="EG203" s="142"/>
      <c r="EH203" s="142"/>
      <c r="EI203" s="142"/>
      <c r="EJ203" s="142"/>
      <c r="EK203" s="142"/>
      <c r="EL203" s="142"/>
      <c r="EM203" s="142"/>
      <c r="EN203" s="142"/>
      <c r="EO203" s="142"/>
      <c r="EP203" s="142"/>
      <c r="EQ203" s="142"/>
      <c r="ER203" s="142"/>
      <c r="ES203" s="142"/>
      <c r="ET203" s="142"/>
      <c r="EU203" s="142"/>
      <c r="EV203" s="142"/>
      <c r="EW203" s="142"/>
      <c r="EX203" s="142"/>
      <c r="EY203" s="142"/>
      <c r="EZ203" s="142"/>
      <c r="FA203" s="142"/>
      <c r="FB203" s="142"/>
      <c r="FC203" s="142"/>
      <c r="FD203" s="142"/>
      <c r="FE203" s="142"/>
      <c r="FF203" s="142"/>
      <c r="FG203" s="142"/>
      <c r="FH203" s="142"/>
      <c r="FI203" s="142"/>
      <c r="FJ203" s="142"/>
      <c r="FK203" s="142"/>
      <c r="FL203" s="142"/>
      <c r="FM203" s="142"/>
      <c r="FN203" s="142"/>
      <c r="FO203" s="142"/>
      <c r="FP203" s="142"/>
      <c r="FQ203" s="142"/>
      <c r="FR203" s="142"/>
      <c r="FS203" s="142"/>
      <c r="FT203" s="142"/>
      <c r="FU203" s="142"/>
      <c r="FV203" s="142"/>
      <c r="FW203" s="142"/>
      <c r="FX203" s="142"/>
      <c r="FY203" s="142"/>
      <c r="FZ203" s="142"/>
      <c r="GA203" s="142"/>
      <c r="GB203" s="142"/>
      <c r="GC203" s="142"/>
      <c r="GD203" s="142"/>
      <c r="GE203" s="142"/>
      <c r="GF203" s="142"/>
      <c r="GG203" s="142"/>
      <c r="GH203" s="142"/>
      <c r="GI203" s="142"/>
      <c r="GJ203" s="142"/>
      <c r="GK203" s="142"/>
      <c r="GL203" s="142"/>
      <c r="GM203" s="142"/>
      <c r="GN203" s="142"/>
      <c r="GO203" s="142"/>
      <c r="GP203" s="142"/>
      <c r="GQ203" s="142"/>
      <c r="GR203" s="142"/>
      <c r="GS203" s="142"/>
      <c r="GT203" s="142"/>
      <c r="GU203" s="142"/>
      <c r="GV203" s="142"/>
      <c r="GW203" s="142"/>
      <c r="GX203" s="142"/>
      <c r="GY203" s="142"/>
      <c r="GZ203" s="142"/>
      <c r="HA203" s="142"/>
      <c r="HB203" s="142"/>
      <c r="HC203" s="142"/>
      <c r="HD203" s="142"/>
      <c r="HE203" s="142"/>
      <c r="HF203" s="142"/>
      <c r="HG203" s="142"/>
      <c r="HH203" s="142"/>
      <c r="HI203" s="142"/>
      <c r="HJ203" s="142"/>
      <c r="HK203" s="142"/>
      <c r="HL203" s="142"/>
      <c r="HM203" s="142"/>
      <c r="HN203" s="142"/>
      <c r="HO203" s="142"/>
      <c r="HP203" s="142"/>
      <c r="HQ203" s="142"/>
      <c r="HR203" s="142"/>
      <c r="HS203" s="142"/>
      <c r="HT203" s="142"/>
      <c r="HU203" s="142"/>
      <c r="HV203" s="142"/>
      <c r="HW203" s="142"/>
      <c r="HX203" s="142"/>
      <c r="HY203" s="142"/>
      <c r="HZ203" s="142"/>
      <c r="IA203" s="142"/>
      <c r="IB203" s="142"/>
      <c r="IC203" s="142"/>
      <c r="ID203" s="142"/>
      <c r="IE203" s="142"/>
      <c r="IF203" s="142"/>
      <c r="IG203" s="142"/>
      <c r="IH203" s="142"/>
      <c r="II203" s="142"/>
      <c r="IJ203" s="142"/>
      <c r="IK203" s="142"/>
      <c r="IL203" s="142"/>
      <c r="IM203" s="142"/>
      <c r="IN203" s="142"/>
      <c r="IO203" s="142"/>
      <c r="IP203" s="142"/>
      <c r="IQ203" s="142"/>
      <c r="IR203" s="142"/>
      <c r="IS203" s="142"/>
      <c r="IT203" s="142"/>
    </row>
    <row r="204" spans="1:254" s="142" customFormat="1" ht="25.5" hidden="1" customHeight="1" x14ac:dyDescent="0.2">
      <c r="A204" s="183" t="s">
        <v>235</v>
      </c>
      <c r="B204" s="185" t="s">
        <v>450</v>
      </c>
      <c r="C204" s="195" t="s">
        <v>296</v>
      </c>
      <c r="D204" s="195" t="s">
        <v>173</v>
      </c>
      <c r="E204" s="195" t="s">
        <v>499</v>
      </c>
      <c r="F204" s="195" t="s">
        <v>236</v>
      </c>
      <c r="G204" s="186">
        <v>0</v>
      </c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/>
      <c r="AU204" s="187"/>
      <c r="AV204" s="187"/>
      <c r="AW204" s="187"/>
      <c r="AX204" s="187"/>
      <c r="AY204" s="187"/>
      <c r="AZ204" s="187"/>
      <c r="BA204" s="187"/>
      <c r="BB204" s="187"/>
      <c r="BC204" s="187"/>
      <c r="BD204" s="187"/>
      <c r="BE204" s="187"/>
      <c r="BF204" s="187"/>
      <c r="BG204" s="187"/>
      <c r="BH204" s="187"/>
      <c r="BI204" s="187"/>
      <c r="BJ204" s="187"/>
      <c r="BK204" s="187"/>
      <c r="BL204" s="187"/>
      <c r="BM204" s="187"/>
      <c r="BN204" s="187"/>
      <c r="BO204" s="187"/>
      <c r="BP204" s="187"/>
      <c r="BQ204" s="187"/>
      <c r="BR204" s="187"/>
      <c r="BS204" s="187"/>
      <c r="BT204" s="187"/>
      <c r="BU204" s="187"/>
      <c r="BV204" s="187"/>
      <c r="BW204" s="187"/>
      <c r="BX204" s="187"/>
      <c r="BY204" s="187"/>
      <c r="BZ204" s="187"/>
      <c r="CA204" s="187"/>
      <c r="CB204" s="187"/>
      <c r="CC204" s="187"/>
      <c r="CD204" s="187"/>
      <c r="CE204" s="187"/>
      <c r="CF204" s="187"/>
      <c r="CG204" s="187"/>
      <c r="CH204" s="187"/>
      <c r="CI204" s="187"/>
      <c r="CJ204" s="187"/>
      <c r="CK204" s="187"/>
      <c r="CL204" s="187"/>
      <c r="CM204" s="187"/>
      <c r="CN204" s="187"/>
      <c r="CO204" s="187"/>
      <c r="CP204" s="187"/>
      <c r="CQ204" s="187"/>
      <c r="CR204" s="187"/>
      <c r="CS204" s="187"/>
      <c r="CT204" s="187"/>
      <c r="CU204" s="187"/>
      <c r="CV204" s="187"/>
      <c r="CW204" s="187"/>
      <c r="CX204" s="187"/>
      <c r="CY204" s="187"/>
      <c r="CZ204" s="187"/>
      <c r="DA204" s="187"/>
      <c r="DB204" s="187"/>
      <c r="DC204" s="187"/>
      <c r="DD204" s="187"/>
      <c r="DE204" s="187"/>
      <c r="DF204" s="187"/>
      <c r="DG204" s="187"/>
      <c r="DH204" s="187"/>
      <c r="DI204" s="187"/>
      <c r="DJ204" s="187"/>
      <c r="DK204" s="187"/>
      <c r="DL204" s="187"/>
      <c r="DM204" s="187"/>
      <c r="DN204" s="187"/>
      <c r="DO204" s="187"/>
      <c r="DP204" s="187"/>
      <c r="DQ204" s="187"/>
      <c r="DR204" s="187"/>
      <c r="DS204" s="187"/>
      <c r="DT204" s="187"/>
      <c r="DU204" s="187"/>
      <c r="DV204" s="187"/>
      <c r="DW204" s="187"/>
      <c r="DX204" s="187"/>
      <c r="DY204" s="187"/>
      <c r="DZ204" s="187"/>
      <c r="EA204" s="187"/>
      <c r="EB204" s="187"/>
      <c r="EC204" s="187"/>
      <c r="ED204" s="187"/>
      <c r="EE204" s="187"/>
      <c r="EF204" s="187"/>
      <c r="EG204" s="187"/>
      <c r="EH204" s="187"/>
      <c r="EI204" s="187"/>
      <c r="EJ204" s="187"/>
      <c r="EK204" s="187"/>
      <c r="EL204" s="187"/>
      <c r="EM204" s="187"/>
      <c r="EN204" s="187"/>
      <c r="EO204" s="187"/>
      <c r="EP204" s="187"/>
      <c r="EQ204" s="187"/>
      <c r="ER204" s="187"/>
      <c r="ES204" s="187"/>
      <c r="ET204" s="187"/>
      <c r="EU204" s="187"/>
      <c r="EV204" s="187"/>
      <c r="EW204" s="187"/>
      <c r="EX204" s="187"/>
      <c r="EY204" s="187"/>
      <c r="EZ204" s="187"/>
      <c r="FA204" s="187"/>
      <c r="FB204" s="187"/>
      <c r="FC204" s="187"/>
      <c r="FD204" s="187"/>
      <c r="FE204" s="187"/>
      <c r="FF204" s="187"/>
      <c r="FG204" s="187"/>
      <c r="FH204" s="187"/>
      <c r="FI204" s="187"/>
      <c r="FJ204" s="187"/>
      <c r="FK204" s="187"/>
      <c r="FL204" s="187"/>
      <c r="FM204" s="187"/>
      <c r="FN204" s="187"/>
      <c r="FO204" s="187"/>
      <c r="FP204" s="187"/>
      <c r="FQ204" s="187"/>
      <c r="FR204" s="187"/>
      <c r="FS204" s="187"/>
      <c r="FT204" s="187"/>
      <c r="FU204" s="187"/>
      <c r="FV204" s="187"/>
      <c r="FW204" s="187"/>
      <c r="FX204" s="187"/>
      <c r="FY204" s="187"/>
      <c r="FZ204" s="187"/>
      <c r="GA204" s="187"/>
      <c r="GB204" s="187"/>
      <c r="GC204" s="187"/>
      <c r="GD204" s="187"/>
      <c r="GE204" s="187"/>
      <c r="GF204" s="187"/>
      <c r="GG204" s="187"/>
      <c r="GH204" s="187"/>
      <c r="GI204" s="187"/>
      <c r="GJ204" s="187"/>
      <c r="GK204" s="187"/>
      <c r="GL204" s="187"/>
      <c r="GM204" s="187"/>
      <c r="GN204" s="187"/>
      <c r="GO204" s="187"/>
      <c r="GP204" s="187"/>
      <c r="GQ204" s="187"/>
      <c r="GR204" s="187"/>
      <c r="GS204" s="187"/>
      <c r="GT204" s="187"/>
      <c r="GU204" s="187"/>
      <c r="GV204" s="187"/>
      <c r="GW204" s="187"/>
      <c r="GX204" s="187"/>
      <c r="GY204" s="187"/>
      <c r="GZ204" s="187"/>
      <c r="HA204" s="187"/>
      <c r="HB204" s="187"/>
      <c r="HC204" s="187"/>
      <c r="HD204" s="187"/>
      <c r="HE204" s="187"/>
      <c r="HF204" s="187"/>
      <c r="HG204" s="187"/>
      <c r="HH204" s="187"/>
      <c r="HI204" s="187"/>
      <c r="HJ204" s="187"/>
      <c r="HK204" s="187"/>
      <c r="HL204" s="187"/>
      <c r="HM204" s="187"/>
      <c r="HN204" s="187"/>
      <c r="HO204" s="187"/>
      <c r="HP204" s="187"/>
      <c r="HQ204" s="187"/>
      <c r="HR204" s="187"/>
      <c r="HS204" s="187"/>
      <c r="HT204" s="187"/>
      <c r="HU204" s="187"/>
      <c r="HV204" s="187"/>
      <c r="HW204" s="187"/>
      <c r="HX204" s="187"/>
      <c r="HY204" s="187"/>
      <c r="HZ204" s="187"/>
      <c r="IA204" s="187"/>
      <c r="IB204" s="187"/>
      <c r="IC204" s="187"/>
      <c r="ID204" s="187"/>
      <c r="IE204" s="187"/>
      <c r="IF204" s="187"/>
      <c r="IG204" s="187"/>
      <c r="IH204" s="187"/>
      <c r="II204" s="187"/>
      <c r="IJ204" s="187"/>
      <c r="IK204" s="187"/>
      <c r="IL204" s="187"/>
      <c r="IM204" s="187"/>
      <c r="IN204" s="187"/>
      <c r="IO204" s="187"/>
      <c r="IP204" s="187"/>
      <c r="IQ204" s="187"/>
      <c r="IR204" s="187"/>
      <c r="IS204" s="187"/>
      <c r="IT204" s="187"/>
    </row>
    <row r="205" spans="1:254" s="187" customFormat="1" ht="38.25" hidden="1" customHeight="1" x14ac:dyDescent="0.2">
      <c r="A205" s="188" t="s">
        <v>500</v>
      </c>
      <c r="B205" s="190" t="s">
        <v>450</v>
      </c>
      <c r="C205" s="205" t="s">
        <v>296</v>
      </c>
      <c r="D205" s="205" t="s">
        <v>173</v>
      </c>
      <c r="E205" s="205" t="s">
        <v>501</v>
      </c>
      <c r="F205" s="195"/>
      <c r="G205" s="186">
        <f>SUM(G206)</f>
        <v>0</v>
      </c>
    </row>
    <row r="206" spans="1:254" s="142" customFormat="1" ht="25.5" hidden="1" customHeight="1" x14ac:dyDescent="0.2">
      <c r="A206" s="183" t="s">
        <v>235</v>
      </c>
      <c r="B206" s="190" t="s">
        <v>450</v>
      </c>
      <c r="C206" s="205" t="s">
        <v>296</v>
      </c>
      <c r="D206" s="205" t="s">
        <v>173</v>
      </c>
      <c r="E206" s="205" t="s">
        <v>501</v>
      </c>
      <c r="F206" s="195" t="s">
        <v>236</v>
      </c>
      <c r="G206" s="186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  <c r="BB206" s="187"/>
      <c r="BC206" s="187"/>
      <c r="BD206" s="187"/>
      <c r="BE206" s="187"/>
      <c r="BF206" s="187"/>
      <c r="BG206" s="187"/>
      <c r="BH206" s="187"/>
      <c r="BI206" s="187"/>
      <c r="BJ206" s="187"/>
      <c r="BK206" s="187"/>
      <c r="BL206" s="187"/>
      <c r="BM206" s="187"/>
      <c r="BN206" s="187"/>
      <c r="BO206" s="187"/>
      <c r="BP206" s="187"/>
      <c r="BQ206" s="187"/>
      <c r="BR206" s="187"/>
      <c r="BS206" s="187"/>
      <c r="BT206" s="187"/>
      <c r="BU206" s="187"/>
      <c r="BV206" s="187"/>
      <c r="BW206" s="187"/>
      <c r="BX206" s="187"/>
      <c r="BY206" s="187"/>
      <c r="BZ206" s="187"/>
      <c r="CA206" s="187"/>
      <c r="CB206" s="187"/>
      <c r="CC206" s="187"/>
      <c r="CD206" s="187"/>
      <c r="CE206" s="187"/>
      <c r="CF206" s="187"/>
      <c r="CG206" s="187"/>
      <c r="CH206" s="187"/>
      <c r="CI206" s="187"/>
      <c r="CJ206" s="187"/>
      <c r="CK206" s="187"/>
      <c r="CL206" s="187"/>
      <c r="CM206" s="187"/>
      <c r="CN206" s="187"/>
      <c r="CO206" s="187"/>
      <c r="CP206" s="187"/>
      <c r="CQ206" s="187"/>
      <c r="CR206" s="187"/>
      <c r="CS206" s="187"/>
      <c r="CT206" s="187"/>
      <c r="CU206" s="187"/>
      <c r="CV206" s="187"/>
      <c r="CW206" s="187"/>
      <c r="CX206" s="187"/>
      <c r="CY206" s="187"/>
      <c r="CZ206" s="187"/>
      <c r="DA206" s="187"/>
      <c r="DB206" s="187"/>
      <c r="DC206" s="187"/>
      <c r="DD206" s="187"/>
      <c r="DE206" s="187"/>
      <c r="DF206" s="187"/>
      <c r="DG206" s="187"/>
      <c r="DH206" s="187"/>
      <c r="DI206" s="187"/>
      <c r="DJ206" s="187"/>
      <c r="DK206" s="187"/>
      <c r="DL206" s="187"/>
      <c r="DM206" s="187"/>
      <c r="DN206" s="187"/>
      <c r="DO206" s="187"/>
      <c r="DP206" s="187"/>
      <c r="DQ206" s="187"/>
      <c r="DR206" s="187"/>
      <c r="DS206" s="187"/>
      <c r="DT206" s="187"/>
      <c r="DU206" s="187"/>
      <c r="DV206" s="187"/>
      <c r="DW206" s="187"/>
      <c r="DX206" s="187"/>
      <c r="DY206" s="187"/>
      <c r="DZ206" s="187"/>
      <c r="EA206" s="187"/>
      <c r="EB206" s="187"/>
      <c r="EC206" s="187"/>
      <c r="ED206" s="187"/>
      <c r="EE206" s="187"/>
      <c r="EF206" s="187"/>
      <c r="EG206" s="187"/>
      <c r="EH206" s="187"/>
      <c r="EI206" s="187"/>
      <c r="EJ206" s="187"/>
      <c r="EK206" s="187"/>
      <c r="EL206" s="187"/>
      <c r="EM206" s="187"/>
      <c r="EN206" s="187"/>
      <c r="EO206" s="187"/>
      <c r="EP206" s="187"/>
      <c r="EQ206" s="187"/>
      <c r="ER206" s="187"/>
      <c r="ES206" s="187"/>
      <c r="ET206" s="187"/>
      <c r="EU206" s="187"/>
      <c r="EV206" s="187"/>
      <c r="EW206" s="187"/>
      <c r="EX206" s="187"/>
      <c r="EY206" s="187"/>
      <c r="EZ206" s="187"/>
      <c r="FA206" s="187"/>
      <c r="FB206" s="187"/>
      <c r="FC206" s="187"/>
      <c r="FD206" s="187"/>
      <c r="FE206" s="187"/>
      <c r="FF206" s="187"/>
      <c r="FG206" s="187"/>
      <c r="FH206" s="187"/>
      <c r="FI206" s="187"/>
      <c r="FJ206" s="187"/>
      <c r="FK206" s="187"/>
      <c r="FL206" s="187"/>
      <c r="FM206" s="187"/>
      <c r="FN206" s="187"/>
      <c r="FO206" s="187"/>
      <c r="FP206" s="187"/>
      <c r="FQ206" s="187"/>
      <c r="FR206" s="187"/>
      <c r="FS206" s="187"/>
      <c r="FT206" s="187"/>
      <c r="FU206" s="187"/>
      <c r="FV206" s="187"/>
      <c r="FW206" s="187"/>
      <c r="FX206" s="187"/>
      <c r="FY206" s="187"/>
      <c r="FZ206" s="187"/>
      <c r="GA206" s="187"/>
      <c r="GB206" s="187"/>
      <c r="GC206" s="187"/>
      <c r="GD206" s="187"/>
      <c r="GE206" s="187"/>
      <c r="GF206" s="187"/>
      <c r="GG206" s="187"/>
      <c r="GH206" s="187"/>
      <c r="GI206" s="187"/>
      <c r="GJ206" s="187"/>
      <c r="GK206" s="187"/>
      <c r="GL206" s="187"/>
      <c r="GM206" s="187"/>
      <c r="GN206" s="187"/>
      <c r="GO206" s="187"/>
      <c r="GP206" s="187"/>
      <c r="GQ206" s="187"/>
      <c r="GR206" s="187"/>
      <c r="GS206" s="187"/>
      <c r="GT206" s="187"/>
      <c r="GU206" s="187"/>
      <c r="GV206" s="187"/>
      <c r="GW206" s="187"/>
      <c r="GX206" s="187"/>
      <c r="GY206" s="187"/>
      <c r="GZ206" s="187"/>
      <c r="HA206" s="187"/>
      <c r="HB206" s="187"/>
      <c r="HC206" s="187"/>
      <c r="HD206" s="187"/>
      <c r="HE206" s="187"/>
      <c r="HF206" s="187"/>
      <c r="HG206" s="187"/>
      <c r="HH206" s="187"/>
      <c r="HI206" s="187"/>
      <c r="HJ206" s="187"/>
      <c r="HK206" s="187"/>
      <c r="HL206" s="187"/>
      <c r="HM206" s="187"/>
      <c r="HN206" s="187"/>
      <c r="HO206" s="187"/>
      <c r="HP206" s="187"/>
      <c r="HQ206" s="187"/>
      <c r="HR206" s="187"/>
      <c r="HS206" s="187"/>
      <c r="HT206" s="187"/>
      <c r="HU206" s="187"/>
      <c r="HV206" s="187"/>
      <c r="HW206" s="187"/>
      <c r="HX206" s="187"/>
      <c r="HY206" s="187"/>
      <c r="HZ206" s="187"/>
      <c r="IA206" s="187"/>
      <c r="IB206" s="187"/>
      <c r="IC206" s="187"/>
      <c r="ID206" s="187"/>
      <c r="IE206" s="187"/>
      <c r="IF206" s="187"/>
      <c r="IG206" s="187"/>
      <c r="IH206" s="187"/>
      <c r="II206" s="187"/>
      <c r="IJ206" s="187"/>
      <c r="IK206" s="187"/>
      <c r="IL206" s="187"/>
      <c r="IM206" s="187"/>
      <c r="IN206" s="187"/>
      <c r="IO206" s="187"/>
      <c r="IP206" s="187"/>
      <c r="IQ206" s="187"/>
      <c r="IR206" s="187"/>
      <c r="IS206" s="187"/>
      <c r="IT206" s="187"/>
    </row>
    <row r="207" spans="1:254" s="187" customFormat="1" x14ac:dyDescent="0.2">
      <c r="A207" s="239" t="s">
        <v>302</v>
      </c>
      <c r="B207" s="175" t="s">
        <v>450</v>
      </c>
      <c r="C207" s="174" t="s">
        <v>296</v>
      </c>
      <c r="D207" s="174" t="s">
        <v>175</v>
      </c>
      <c r="E207" s="174"/>
      <c r="F207" s="174"/>
      <c r="G207" s="176">
        <f>SUM(G208+G210+G216+G218+G220+G222+G214+G212)</f>
        <v>256755.08</v>
      </c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  <c r="CW207" s="155"/>
      <c r="CX207" s="155"/>
      <c r="CY207" s="155"/>
      <c r="CZ207" s="155"/>
      <c r="DA207" s="155"/>
      <c r="DB207" s="155"/>
      <c r="DC207" s="155"/>
      <c r="DD207" s="155"/>
      <c r="DE207" s="155"/>
      <c r="DF207" s="155"/>
      <c r="DG207" s="155"/>
      <c r="DH207" s="155"/>
      <c r="DI207" s="155"/>
      <c r="DJ207" s="155"/>
      <c r="DK207" s="155"/>
      <c r="DL207" s="155"/>
      <c r="DM207" s="155"/>
      <c r="DN207" s="155"/>
      <c r="DO207" s="155"/>
      <c r="DP207" s="155"/>
      <c r="DQ207" s="155"/>
      <c r="DR207" s="155"/>
      <c r="DS207" s="155"/>
      <c r="DT207" s="155"/>
      <c r="DU207" s="155"/>
      <c r="DV207" s="155"/>
      <c r="DW207" s="155"/>
      <c r="DX207" s="155"/>
      <c r="DY207" s="155"/>
      <c r="DZ207" s="155"/>
      <c r="EA207" s="155"/>
      <c r="EB207" s="155"/>
      <c r="EC207" s="155"/>
      <c r="ED207" s="155"/>
      <c r="EE207" s="155"/>
      <c r="EF207" s="155"/>
      <c r="EG207" s="155"/>
      <c r="EH207" s="155"/>
      <c r="EI207" s="155"/>
      <c r="EJ207" s="155"/>
      <c r="EK207" s="155"/>
      <c r="EL207" s="155"/>
      <c r="EM207" s="155"/>
      <c r="EN207" s="155"/>
      <c r="EO207" s="155"/>
      <c r="EP207" s="155"/>
      <c r="EQ207" s="155"/>
      <c r="ER207" s="155"/>
      <c r="ES207" s="155"/>
      <c r="ET207" s="155"/>
      <c r="EU207" s="155"/>
      <c r="EV207" s="155"/>
      <c r="EW207" s="155"/>
      <c r="EX207" s="155"/>
      <c r="EY207" s="155"/>
      <c r="EZ207" s="155"/>
      <c r="FA207" s="155"/>
      <c r="FB207" s="155"/>
      <c r="FC207" s="155"/>
      <c r="FD207" s="155"/>
      <c r="FE207" s="155"/>
      <c r="FF207" s="155"/>
      <c r="FG207" s="155"/>
      <c r="FH207" s="155"/>
      <c r="FI207" s="155"/>
      <c r="FJ207" s="155"/>
      <c r="FK207" s="155"/>
      <c r="FL207" s="155"/>
      <c r="FM207" s="155"/>
      <c r="FN207" s="155"/>
      <c r="FO207" s="155"/>
      <c r="FP207" s="155"/>
      <c r="FQ207" s="155"/>
      <c r="FR207" s="155"/>
      <c r="FS207" s="155"/>
      <c r="FT207" s="155"/>
      <c r="FU207" s="155"/>
      <c r="FV207" s="155"/>
      <c r="FW207" s="155"/>
      <c r="FX207" s="155"/>
      <c r="FY207" s="155"/>
      <c r="FZ207" s="155"/>
      <c r="GA207" s="155"/>
      <c r="GB207" s="155"/>
      <c r="GC207" s="155"/>
      <c r="GD207" s="155"/>
      <c r="GE207" s="155"/>
      <c r="GF207" s="155"/>
      <c r="GG207" s="155"/>
      <c r="GH207" s="155"/>
      <c r="GI207" s="155"/>
      <c r="GJ207" s="155"/>
      <c r="GK207" s="155"/>
      <c r="GL207" s="155"/>
      <c r="GM207" s="155"/>
      <c r="GN207" s="155"/>
      <c r="GO207" s="155"/>
      <c r="GP207" s="155"/>
      <c r="GQ207" s="155"/>
      <c r="GR207" s="155"/>
      <c r="GS207" s="155"/>
      <c r="GT207" s="155"/>
      <c r="GU207" s="155"/>
      <c r="GV207" s="155"/>
      <c r="GW207" s="155"/>
      <c r="GX207" s="155"/>
      <c r="GY207" s="155"/>
      <c r="GZ207" s="155"/>
      <c r="HA207" s="155"/>
      <c r="HB207" s="155"/>
      <c r="HC207" s="155"/>
      <c r="HD207" s="155"/>
      <c r="HE207" s="155"/>
      <c r="HF207" s="155"/>
      <c r="HG207" s="155"/>
      <c r="HH207" s="155"/>
      <c r="HI207" s="155"/>
      <c r="HJ207" s="155"/>
      <c r="HK207" s="155"/>
      <c r="HL207" s="155"/>
      <c r="HM207" s="155"/>
      <c r="HN207" s="155"/>
      <c r="HO207" s="155"/>
      <c r="HP207" s="155"/>
      <c r="HQ207" s="155"/>
      <c r="HR207" s="155"/>
      <c r="HS207" s="155"/>
      <c r="HT207" s="155"/>
      <c r="HU207" s="155"/>
      <c r="HV207" s="155"/>
      <c r="HW207" s="155"/>
      <c r="HX207" s="155"/>
      <c r="HY207" s="155"/>
      <c r="HZ207" s="155"/>
      <c r="IA207" s="155"/>
      <c r="IB207" s="155"/>
      <c r="IC207" s="155"/>
      <c r="ID207" s="155"/>
      <c r="IE207" s="155"/>
      <c r="IF207" s="155"/>
      <c r="IG207" s="155"/>
      <c r="IH207" s="155"/>
      <c r="II207" s="155"/>
      <c r="IJ207" s="155"/>
      <c r="IK207" s="155"/>
      <c r="IL207" s="155"/>
      <c r="IM207" s="155"/>
      <c r="IN207" s="155"/>
      <c r="IO207" s="155"/>
      <c r="IP207" s="155"/>
      <c r="IQ207" s="155"/>
      <c r="IR207" s="155"/>
      <c r="IS207" s="155"/>
      <c r="IT207" s="155"/>
    </row>
    <row r="208" spans="1:254" s="142" customFormat="1" ht="25.5" customHeight="1" x14ac:dyDescent="0.2">
      <c r="A208" s="183" t="s">
        <v>461</v>
      </c>
      <c r="B208" s="185" t="s">
        <v>450</v>
      </c>
      <c r="C208" s="185" t="s">
        <v>296</v>
      </c>
      <c r="D208" s="185" t="s">
        <v>175</v>
      </c>
      <c r="E208" s="185" t="s">
        <v>229</v>
      </c>
      <c r="F208" s="185"/>
      <c r="G208" s="225">
        <f>SUM(G209)</f>
        <v>563</v>
      </c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7"/>
      <c r="BB208" s="187"/>
      <c r="BC208" s="187"/>
      <c r="BD208" s="187"/>
      <c r="BE208" s="187"/>
      <c r="BF208" s="187"/>
      <c r="BG208" s="187"/>
      <c r="BH208" s="187"/>
      <c r="BI208" s="187"/>
      <c r="BJ208" s="187"/>
      <c r="BK208" s="187"/>
      <c r="BL208" s="187"/>
      <c r="BM208" s="187"/>
      <c r="BN208" s="187"/>
      <c r="BO208" s="187"/>
      <c r="BP208" s="187"/>
      <c r="BQ208" s="187"/>
      <c r="BR208" s="187"/>
      <c r="BS208" s="187"/>
      <c r="BT208" s="187"/>
      <c r="BU208" s="187"/>
      <c r="BV208" s="187"/>
      <c r="BW208" s="187"/>
      <c r="BX208" s="187"/>
      <c r="BY208" s="187"/>
      <c r="BZ208" s="187"/>
      <c r="CA208" s="187"/>
      <c r="CB208" s="187"/>
      <c r="CC208" s="187"/>
      <c r="CD208" s="187"/>
      <c r="CE208" s="187"/>
      <c r="CF208" s="187"/>
      <c r="CG208" s="187"/>
      <c r="CH208" s="187"/>
      <c r="CI208" s="187"/>
      <c r="CJ208" s="187"/>
      <c r="CK208" s="187"/>
      <c r="CL208" s="187"/>
      <c r="CM208" s="187"/>
      <c r="CN208" s="187"/>
      <c r="CO208" s="187"/>
      <c r="CP208" s="187"/>
      <c r="CQ208" s="187"/>
      <c r="CR208" s="187"/>
      <c r="CS208" s="187"/>
      <c r="CT208" s="187"/>
      <c r="CU208" s="187"/>
      <c r="CV208" s="187"/>
      <c r="CW208" s="187"/>
      <c r="CX208" s="187"/>
      <c r="CY208" s="187"/>
      <c r="CZ208" s="187"/>
      <c r="DA208" s="187"/>
      <c r="DB208" s="187"/>
      <c r="DC208" s="187"/>
      <c r="DD208" s="187"/>
      <c r="DE208" s="187"/>
      <c r="DF208" s="187"/>
      <c r="DG208" s="187"/>
      <c r="DH208" s="187"/>
      <c r="DI208" s="187"/>
      <c r="DJ208" s="187"/>
      <c r="DK208" s="187"/>
      <c r="DL208" s="187"/>
      <c r="DM208" s="187"/>
      <c r="DN208" s="187"/>
      <c r="DO208" s="187"/>
      <c r="DP208" s="187"/>
      <c r="DQ208" s="187"/>
      <c r="DR208" s="187"/>
      <c r="DS208" s="187"/>
      <c r="DT208" s="187"/>
      <c r="DU208" s="187"/>
      <c r="DV208" s="187"/>
      <c r="DW208" s="187"/>
      <c r="DX208" s="187"/>
      <c r="DY208" s="187"/>
      <c r="DZ208" s="187"/>
      <c r="EA208" s="187"/>
      <c r="EB208" s="187"/>
      <c r="EC208" s="187"/>
      <c r="ED208" s="187"/>
      <c r="EE208" s="187"/>
      <c r="EF208" s="187"/>
      <c r="EG208" s="187"/>
      <c r="EH208" s="187"/>
      <c r="EI208" s="187"/>
      <c r="EJ208" s="187"/>
      <c r="EK208" s="187"/>
      <c r="EL208" s="187"/>
      <c r="EM208" s="187"/>
      <c r="EN208" s="187"/>
      <c r="EO208" s="187"/>
      <c r="EP208" s="187"/>
      <c r="EQ208" s="187"/>
      <c r="ER208" s="187"/>
      <c r="ES208" s="187"/>
      <c r="ET208" s="187"/>
      <c r="EU208" s="187"/>
      <c r="EV208" s="187"/>
      <c r="EW208" s="187"/>
      <c r="EX208" s="187"/>
      <c r="EY208" s="187"/>
      <c r="EZ208" s="187"/>
      <c r="FA208" s="187"/>
      <c r="FB208" s="187"/>
      <c r="FC208" s="187"/>
      <c r="FD208" s="187"/>
      <c r="FE208" s="187"/>
      <c r="FF208" s="187"/>
      <c r="FG208" s="187"/>
      <c r="FH208" s="187"/>
      <c r="FI208" s="187"/>
      <c r="FJ208" s="187"/>
      <c r="FK208" s="187"/>
      <c r="FL208" s="187"/>
      <c r="FM208" s="187"/>
      <c r="FN208" s="187"/>
      <c r="FO208" s="187"/>
      <c r="FP208" s="187"/>
      <c r="FQ208" s="187"/>
      <c r="FR208" s="187"/>
      <c r="FS208" s="187"/>
      <c r="FT208" s="187"/>
      <c r="FU208" s="187"/>
      <c r="FV208" s="187"/>
      <c r="FW208" s="187"/>
      <c r="FX208" s="187"/>
      <c r="FY208" s="187"/>
      <c r="FZ208" s="187"/>
      <c r="GA208" s="187"/>
      <c r="GB208" s="187"/>
      <c r="GC208" s="187"/>
      <c r="GD208" s="187"/>
      <c r="GE208" s="187"/>
      <c r="GF208" s="187"/>
      <c r="GG208" s="187"/>
      <c r="GH208" s="187"/>
      <c r="GI208" s="187"/>
      <c r="GJ208" s="187"/>
      <c r="GK208" s="187"/>
      <c r="GL208" s="187"/>
      <c r="GM208" s="187"/>
      <c r="GN208" s="187"/>
      <c r="GO208" s="187"/>
      <c r="GP208" s="187"/>
      <c r="GQ208" s="187"/>
      <c r="GR208" s="187"/>
      <c r="GS208" s="187"/>
      <c r="GT208" s="187"/>
      <c r="GU208" s="187"/>
      <c r="GV208" s="187"/>
      <c r="GW208" s="187"/>
      <c r="GX208" s="187"/>
      <c r="GY208" s="187"/>
      <c r="GZ208" s="187"/>
      <c r="HA208" s="187"/>
      <c r="HB208" s="187"/>
      <c r="HC208" s="187"/>
      <c r="HD208" s="187"/>
      <c r="HE208" s="187"/>
      <c r="HF208" s="187"/>
      <c r="HG208" s="187"/>
      <c r="HH208" s="187"/>
      <c r="HI208" s="187"/>
      <c r="HJ208" s="187"/>
      <c r="HK208" s="187"/>
      <c r="HL208" s="187"/>
      <c r="HM208" s="187"/>
      <c r="HN208" s="187"/>
      <c r="HO208" s="187"/>
      <c r="HP208" s="187"/>
      <c r="HQ208" s="187"/>
      <c r="HR208" s="187"/>
      <c r="HS208" s="187"/>
      <c r="HT208" s="187"/>
      <c r="HU208" s="187"/>
      <c r="HV208" s="187"/>
      <c r="HW208" s="187"/>
      <c r="HX208" s="187"/>
      <c r="HY208" s="187"/>
      <c r="HZ208" s="187"/>
      <c r="IA208" s="187"/>
      <c r="IB208" s="187"/>
      <c r="IC208" s="187"/>
      <c r="ID208" s="187"/>
      <c r="IE208" s="187"/>
      <c r="IF208" s="187"/>
      <c r="IG208" s="187"/>
      <c r="IH208" s="187"/>
      <c r="II208" s="187"/>
      <c r="IJ208" s="187"/>
      <c r="IK208" s="187"/>
      <c r="IL208" s="187"/>
      <c r="IM208" s="187"/>
      <c r="IN208" s="187"/>
      <c r="IO208" s="187"/>
      <c r="IP208" s="187"/>
      <c r="IQ208" s="187"/>
      <c r="IR208" s="187"/>
      <c r="IS208" s="187"/>
      <c r="IT208" s="187"/>
    </row>
    <row r="209" spans="1:254" ht="38.25" x14ac:dyDescent="0.2">
      <c r="A209" s="188" t="s">
        <v>235</v>
      </c>
      <c r="B209" s="190" t="s">
        <v>450</v>
      </c>
      <c r="C209" s="190" t="s">
        <v>296</v>
      </c>
      <c r="D209" s="190" t="s">
        <v>175</v>
      </c>
      <c r="E209" s="190" t="s">
        <v>229</v>
      </c>
      <c r="F209" s="190" t="s">
        <v>236</v>
      </c>
      <c r="G209" s="222">
        <v>563</v>
      </c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2"/>
      <c r="CK209" s="142"/>
      <c r="CL209" s="142"/>
      <c r="CM209" s="142"/>
      <c r="CN209" s="142"/>
      <c r="CO209" s="142"/>
      <c r="CP209" s="142"/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2"/>
      <c r="DE209" s="142"/>
      <c r="DF209" s="142"/>
      <c r="DG209" s="142"/>
      <c r="DH209" s="142"/>
      <c r="DI209" s="142"/>
      <c r="DJ209" s="142"/>
      <c r="DK209" s="142"/>
      <c r="DL209" s="142"/>
      <c r="DM209" s="142"/>
      <c r="DN209" s="142"/>
      <c r="DO209" s="142"/>
      <c r="DP209" s="142"/>
      <c r="DQ209" s="142"/>
      <c r="DR209" s="142"/>
      <c r="DS209" s="142"/>
      <c r="DT209" s="142"/>
      <c r="DU209" s="142"/>
      <c r="DV209" s="142"/>
      <c r="DW209" s="142"/>
      <c r="DX209" s="142"/>
      <c r="DY209" s="142"/>
      <c r="DZ209" s="142"/>
      <c r="EA209" s="142"/>
      <c r="EB209" s="142"/>
      <c r="EC209" s="142"/>
      <c r="ED209" s="142"/>
      <c r="EE209" s="142"/>
      <c r="EF209" s="142"/>
      <c r="EG209" s="142"/>
      <c r="EH209" s="142"/>
      <c r="EI209" s="142"/>
      <c r="EJ209" s="142"/>
      <c r="EK209" s="142"/>
      <c r="EL209" s="142"/>
      <c r="EM209" s="142"/>
      <c r="EN209" s="142"/>
      <c r="EO209" s="142"/>
      <c r="EP209" s="142"/>
      <c r="EQ209" s="142"/>
      <c r="ER209" s="142"/>
      <c r="ES209" s="142"/>
      <c r="ET209" s="142"/>
      <c r="EU209" s="142"/>
      <c r="EV209" s="142"/>
      <c r="EW209" s="142"/>
      <c r="EX209" s="142"/>
      <c r="EY209" s="142"/>
      <c r="EZ209" s="142"/>
      <c r="FA209" s="142"/>
      <c r="FB209" s="142"/>
      <c r="FC209" s="142"/>
      <c r="FD209" s="142"/>
      <c r="FE209" s="142"/>
      <c r="FF209" s="142"/>
      <c r="FG209" s="142"/>
      <c r="FH209" s="142"/>
      <c r="FI209" s="142"/>
      <c r="FJ209" s="142"/>
      <c r="FK209" s="142"/>
      <c r="FL209" s="142"/>
      <c r="FM209" s="142"/>
      <c r="FN209" s="142"/>
      <c r="FO209" s="142"/>
      <c r="FP209" s="142"/>
      <c r="FQ209" s="142"/>
      <c r="FR209" s="142"/>
      <c r="FS209" s="142"/>
      <c r="FT209" s="142"/>
      <c r="FU209" s="142"/>
      <c r="FV209" s="142"/>
      <c r="FW209" s="142"/>
      <c r="FX209" s="142"/>
      <c r="FY209" s="142"/>
      <c r="FZ209" s="142"/>
      <c r="GA209" s="142"/>
      <c r="GB209" s="142"/>
      <c r="GC209" s="142"/>
      <c r="GD209" s="142"/>
      <c r="GE209" s="142"/>
      <c r="GF209" s="142"/>
      <c r="GG209" s="142"/>
      <c r="GH209" s="142"/>
      <c r="GI209" s="142"/>
      <c r="GJ209" s="142"/>
      <c r="GK209" s="142"/>
      <c r="GL209" s="142"/>
      <c r="GM209" s="142"/>
      <c r="GN209" s="142"/>
      <c r="GO209" s="142"/>
      <c r="GP209" s="142"/>
      <c r="GQ209" s="142"/>
      <c r="GR209" s="142"/>
      <c r="GS209" s="142"/>
      <c r="GT209" s="142"/>
      <c r="GU209" s="142"/>
      <c r="GV209" s="142"/>
      <c r="GW209" s="142"/>
      <c r="GX209" s="142"/>
      <c r="GY209" s="142"/>
      <c r="GZ209" s="142"/>
      <c r="HA209" s="142"/>
      <c r="HB209" s="142"/>
      <c r="HC209" s="142"/>
      <c r="HD209" s="142"/>
      <c r="HE209" s="142"/>
      <c r="HF209" s="142"/>
      <c r="HG209" s="142"/>
      <c r="HH209" s="142"/>
      <c r="HI209" s="142"/>
      <c r="HJ209" s="142"/>
      <c r="HK209" s="142"/>
      <c r="HL209" s="142"/>
      <c r="HM209" s="142"/>
      <c r="HN209" s="142"/>
      <c r="HO209" s="142"/>
      <c r="HP209" s="142"/>
      <c r="HQ209" s="142"/>
      <c r="HR209" s="142"/>
      <c r="HS209" s="142"/>
      <c r="HT209" s="142"/>
      <c r="HU209" s="142"/>
      <c r="HV209" s="142"/>
      <c r="HW209" s="142"/>
      <c r="HX209" s="142"/>
      <c r="HY209" s="142"/>
      <c r="HZ209" s="142"/>
      <c r="IA209" s="142"/>
      <c r="IB209" s="142"/>
      <c r="IC209" s="142"/>
      <c r="ID209" s="142"/>
      <c r="IE209" s="142"/>
      <c r="IF209" s="142"/>
      <c r="IG209" s="142"/>
      <c r="IH209" s="142"/>
      <c r="II209" s="142"/>
      <c r="IJ209" s="142"/>
      <c r="IK209" s="142"/>
      <c r="IL209" s="142"/>
      <c r="IM209" s="142"/>
      <c r="IN209" s="142"/>
      <c r="IO209" s="142"/>
      <c r="IP209" s="142"/>
      <c r="IQ209" s="142"/>
      <c r="IR209" s="142"/>
      <c r="IS209" s="142"/>
      <c r="IT209" s="142"/>
    </row>
    <row r="210" spans="1:254" ht="25.5" x14ac:dyDescent="0.2">
      <c r="A210" s="240" t="s">
        <v>497</v>
      </c>
      <c r="B210" s="185" t="s">
        <v>450</v>
      </c>
      <c r="C210" s="195" t="s">
        <v>296</v>
      </c>
      <c r="D210" s="195" t="s">
        <v>175</v>
      </c>
      <c r="E210" s="195" t="s">
        <v>305</v>
      </c>
      <c r="F210" s="195"/>
      <c r="G210" s="186">
        <f>SUM(G211)</f>
        <v>38930</v>
      </c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  <c r="BB210" s="187"/>
      <c r="BC210" s="187"/>
      <c r="BD210" s="187"/>
      <c r="BE210" s="187"/>
      <c r="BF210" s="187"/>
      <c r="BG210" s="187"/>
      <c r="BH210" s="187"/>
      <c r="BI210" s="187"/>
      <c r="BJ210" s="187"/>
      <c r="BK210" s="187"/>
      <c r="BL210" s="187"/>
      <c r="BM210" s="187"/>
      <c r="BN210" s="187"/>
      <c r="BO210" s="187"/>
      <c r="BP210" s="187"/>
      <c r="BQ210" s="187"/>
      <c r="BR210" s="187"/>
      <c r="BS210" s="187"/>
      <c r="BT210" s="187"/>
      <c r="BU210" s="187"/>
      <c r="BV210" s="187"/>
      <c r="BW210" s="187"/>
      <c r="BX210" s="187"/>
      <c r="BY210" s="187"/>
      <c r="BZ210" s="187"/>
      <c r="CA210" s="187"/>
      <c r="CB210" s="187"/>
      <c r="CC210" s="187"/>
      <c r="CD210" s="187"/>
      <c r="CE210" s="187"/>
      <c r="CF210" s="187"/>
      <c r="CG210" s="187"/>
      <c r="CH210" s="187"/>
      <c r="CI210" s="187"/>
      <c r="CJ210" s="187"/>
      <c r="CK210" s="187"/>
      <c r="CL210" s="187"/>
      <c r="CM210" s="187"/>
      <c r="CN210" s="187"/>
      <c r="CO210" s="187"/>
      <c r="CP210" s="187"/>
      <c r="CQ210" s="187"/>
      <c r="CR210" s="187"/>
      <c r="CS210" s="187"/>
      <c r="CT210" s="187"/>
      <c r="CU210" s="187"/>
      <c r="CV210" s="187"/>
      <c r="CW210" s="187"/>
      <c r="CX210" s="187"/>
      <c r="CY210" s="187"/>
      <c r="CZ210" s="187"/>
      <c r="DA210" s="187"/>
      <c r="DB210" s="187"/>
      <c r="DC210" s="187"/>
      <c r="DD210" s="187"/>
      <c r="DE210" s="187"/>
      <c r="DF210" s="187"/>
      <c r="DG210" s="187"/>
      <c r="DH210" s="187"/>
      <c r="DI210" s="187"/>
      <c r="DJ210" s="187"/>
      <c r="DK210" s="187"/>
      <c r="DL210" s="187"/>
      <c r="DM210" s="187"/>
      <c r="DN210" s="187"/>
      <c r="DO210" s="187"/>
      <c r="DP210" s="187"/>
      <c r="DQ210" s="187"/>
      <c r="DR210" s="187"/>
      <c r="DS210" s="187"/>
      <c r="DT210" s="187"/>
      <c r="DU210" s="187"/>
      <c r="DV210" s="187"/>
      <c r="DW210" s="187"/>
      <c r="DX210" s="187"/>
      <c r="DY210" s="187"/>
      <c r="DZ210" s="187"/>
      <c r="EA210" s="187"/>
      <c r="EB210" s="187"/>
      <c r="EC210" s="187"/>
      <c r="ED210" s="187"/>
      <c r="EE210" s="187"/>
      <c r="EF210" s="187"/>
      <c r="EG210" s="187"/>
      <c r="EH210" s="187"/>
      <c r="EI210" s="187"/>
      <c r="EJ210" s="187"/>
      <c r="EK210" s="187"/>
      <c r="EL210" s="187"/>
      <c r="EM210" s="187"/>
      <c r="EN210" s="187"/>
      <c r="EO210" s="187"/>
      <c r="EP210" s="187"/>
      <c r="EQ210" s="187"/>
      <c r="ER210" s="187"/>
      <c r="ES210" s="187"/>
      <c r="ET210" s="187"/>
      <c r="EU210" s="187"/>
      <c r="EV210" s="187"/>
      <c r="EW210" s="187"/>
      <c r="EX210" s="187"/>
      <c r="EY210" s="187"/>
      <c r="EZ210" s="187"/>
      <c r="FA210" s="187"/>
      <c r="FB210" s="187"/>
      <c r="FC210" s="187"/>
      <c r="FD210" s="187"/>
      <c r="FE210" s="187"/>
      <c r="FF210" s="187"/>
      <c r="FG210" s="187"/>
      <c r="FH210" s="187"/>
      <c r="FI210" s="187"/>
      <c r="FJ210" s="187"/>
      <c r="FK210" s="187"/>
      <c r="FL210" s="187"/>
      <c r="FM210" s="187"/>
      <c r="FN210" s="187"/>
      <c r="FO210" s="187"/>
      <c r="FP210" s="187"/>
      <c r="FQ210" s="187"/>
      <c r="FR210" s="187"/>
      <c r="FS210" s="187"/>
      <c r="FT210" s="187"/>
      <c r="FU210" s="187"/>
      <c r="FV210" s="187"/>
      <c r="FW210" s="187"/>
      <c r="FX210" s="187"/>
      <c r="FY210" s="187"/>
      <c r="FZ210" s="187"/>
      <c r="GA210" s="187"/>
      <c r="GB210" s="187"/>
      <c r="GC210" s="187"/>
      <c r="GD210" s="187"/>
      <c r="GE210" s="187"/>
      <c r="GF210" s="187"/>
      <c r="GG210" s="187"/>
      <c r="GH210" s="187"/>
      <c r="GI210" s="187"/>
      <c r="GJ210" s="187"/>
      <c r="GK210" s="187"/>
      <c r="GL210" s="187"/>
      <c r="GM210" s="187"/>
      <c r="GN210" s="187"/>
      <c r="GO210" s="187"/>
      <c r="GP210" s="187"/>
      <c r="GQ210" s="187"/>
      <c r="GR210" s="187"/>
      <c r="GS210" s="187"/>
      <c r="GT210" s="187"/>
      <c r="GU210" s="187"/>
      <c r="GV210" s="187"/>
      <c r="GW210" s="187"/>
      <c r="GX210" s="187"/>
      <c r="GY210" s="187"/>
      <c r="GZ210" s="187"/>
      <c r="HA210" s="187"/>
      <c r="HB210" s="187"/>
      <c r="HC210" s="187"/>
      <c r="HD210" s="187"/>
      <c r="HE210" s="187"/>
      <c r="HF210" s="187"/>
      <c r="HG210" s="187"/>
      <c r="HH210" s="187"/>
      <c r="HI210" s="187"/>
      <c r="HJ210" s="187"/>
      <c r="HK210" s="187"/>
      <c r="HL210" s="187"/>
      <c r="HM210" s="187"/>
      <c r="HN210" s="187"/>
      <c r="HO210" s="187"/>
      <c r="HP210" s="187"/>
      <c r="HQ210" s="187"/>
      <c r="HR210" s="187"/>
      <c r="HS210" s="187"/>
      <c r="HT210" s="187"/>
      <c r="HU210" s="187"/>
      <c r="HV210" s="187"/>
      <c r="HW210" s="187"/>
      <c r="HX210" s="187"/>
      <c r="HY210" s="187"/>
      <c r="HZ210" s="187"/>
      <c r="IA210" s="187"/>
      <c r="IB210" s="187"/>
      <c r="IC210" s="187"/>
      <c r="ID210" s="187"/>
      <c r="IE210" s="187"/>
      <c r="IF210" s="187"/>
      <c r="IG210" s="187"/>
      <c r="IH210" s="187"/>
      <c r="II210" s="187"/>
      <c r="IJ210" s="187"/>
      <c r="IK210" s="187"/>
      <c r="IL210" s="187"/>
      <c r="IM210" s="187"/>
      <c r="IN210" s="187"/>
      <c r="IO210" s="187"/>
      <c r="IP210" s="187"/>
      <c r="IQ210" s="187"/>
      <c r="IR210" s="187"/>
      <c r="IS210" s="187"/>
      <c r="IT210" s="187"/>
    </row>
    <row r="211" spans="1:254" ht="25.5" x14ac:dyDescent="0.2">
      <c r="A211" s="188" t="s">
        <v>235</v>
      </c>
      <c r="B211" s="205" t="s">
        <v>450</v>
      </c>
      <c r="C211" s="205" t="s">
        <v>296</v>
      </c>
      <c r="D211" s="205" t="s">
        <v>175</v>
      </c>
      <c r="E211" s="205" t="s">
        <v>305</v>
      </c>
      <c r="F211" s="205" t="s">
        <v>236</v>
      </c>
      <c r="G211" s="191">
        <v>38930</v>
      </c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42"/>
      <c r="DE211" s="142"/>
      <c r="DF211" s="142"/>
      <c r="DG211" s="142"/>
      <c r="DH211" s="142"/>
      <c r="DI211" s="142"/>
      <c r="DJ211" s="142"/>
      <c r="DK211" s="142"/>
      <c r="DL211" s="142"/>
      <c r="DM211" s="142"/>
      <c r="DN211" s="142"/>
      <c r="DO211" s="142"/>
      <c r="DP211" s="142"/>
      <c r="DQ211" s="142"/>
      <c r="DR211" s="142"/>
      <c r="DS211" s="142"/>
      <c r="DT211" s="142"/>
      <c r="DU211" s="142"/>
      <c r="DV211" s="142"/>
      <c r="DW211" s="142"/>
      <c r="DX211" s="142"/>
      <c r="DY211" s="142"/>
      <c r="DZ211" s="142"/>
      <c r="EA211" s="142"/>
      <c r="EB211" s="142"/>
      <c r="EC211" s="142"/>
      <c r="ED211" s="142"/>
      <c r="EE211" s="142"/>
      <c r="EF211" s="142"/>
      <c r="EG211" s="142"/>
      <c r="EH211" s="142"/>
      <c r="EI211" s="142"/>
      <c r="EJ211" s="142"/>
      <c r="EK211" s="142"/>
      <c r="EL211" s="142"/>
      <c r="EM211" s="142"/>
      <c r="EN211" s="142"/>
      <c r="EO211" s="142"/>
      <c r="EP211" s="142"/>
      <c r="EQ211" s="142"/>
      <c r="ER211" s="142"/>
      <c r="ES211" s="142"/>
      <c r="ET211" s="142"/>
      <c r="EU211" s="142"/>
      <c r="EV211" s="142"/>
      <c r="EW211" s="142"/>
      <c r="EX211" s="142"/>
      <c r="EY211" s="142"/>
      <c r="EZ211" s="142"/>
      <c r="FA211" s="142"/>
      <c r="FB211" s="142"/>
      <c r="FC211" s="142"/>
      <c r="FD211" s="142"/>
      <c r="FE211" s="142"/>
      <c r="FF211" s="142"/>
      <c r="FG211" s="142"/>
      <c r="FH211" s="142"/>
      <c r="FI211" s="142"/>
      <c r="FJ211" s="142"/>
      <c r="FK211" s="142"/>
      <c r="FL211" s="142"/>
      <c r="FM211" s="142"/>
      <c r="FN211" s="142"/>
      <c r="FO211" s="142"/>
      <c r="FP211" s="142"/>
      <c r="FQ211" s="142"/>
      <c r="FR211" s="142"/>
      <c r="FS211" s="142"/>
      <c r="FT211" s="142"/>
      <c r="FU211" s="142"/>
      <c r="FV211" s="142"/>
      <c r="FW211" s="142"/>
      <c r="FX211" s="142"/>
      <c r="FY211" s="142"/>
      <c r="FZ211" s="142"/>
      <c r="GA211" s="142"/>
      <c r="GB211" s="142"/>
      <c r="GC211" s="142"/>
      <c r="GD211" s="142"/>
      <c r="GE211" s="142"/>
      <c r="GF211" s="142"/>
      <c r="GG211" s="142"/>
      <c r="GH211" s="142"/>
      <c r="GI211" s="142"/>
      <c r="GJ211" s="142"/>
      <c r="GK211" s="142"/>
      <c r="GL211" s="142"/>
      <c r="GM211" s="142"/>
      <c r="GN211" s="142"/>
      <c r="GO211" s="142"/>
      <c r="GP211" s="142"/>
      <c r="GQ211" s="142"/>
      <c r="GR211" s="142"/>
      <c r="GS211" s="142"/>
      <c r="GT211" s="142"/>
      <c r="GU211" s="142"/>
      <c r="GV211" s="142"/>
      <c r="GW211" s="142"/>
      <c r="GX211" s="142"/>
      <c r="GY211" s="142"/>
      <c r="GZ211" s="142"/>
      <c r="HA211" s="142"/>
      <c r="HB211" s="142"/>
      <c r="HC211" s="142"/>
      <c r="HD211" s="142"/>
      <c r="HE211" s="142"/>
      <c r="HF211" s="142"/>
      <c r="HG211" s="142"/>
      <c r="HH211" s="142"/>
      <c r="HI211" s="142"/>
      <c r="HJ211" s="142"/>
      <c r="HK211" s="142"/>
      <c r="HL211" s="142"/>
      <c r="HM211" s="142"/>
      <c r="HN211" s="142"/>
      <c r="HO211" s="142"/>
      <c r="HP211" s="142"/>
      <c r="HQ211" s="142"/>
      <c r="HR211" s="142"/>
      <c r="HS211" s="142"/>
      <c r="HT211" s="142"/>
      <c r="HU211" s="142"/>
      <c r="HV211" s="142"/>
      <c r="HW211" s="142"/>
      <c r="HX211" s="142"/>
      <c r="HY211" s="142"/>
      <c r="HZ211" s="142"/>
      <c r="IA211" s="142"/>
      <c r="IB211" s="142"/>
      <c r="IC211" s="142"/>
      <c r="ID211" s="142"/>
      <c r="IE211" s="142"/>
      <c r="IF211" s="142"/>
      <c r="IG211" s="142"/>
      <c r="IH211" s="142"/>
      <c r="II211" s="142"/>
      <c r="IJ211" s="142"/>
      <c r="IK211" s="142"/>
      <c r="IL211" s="142"/>
      <c r="IM211" s="142"/>
      <c r="IN211" s="142"/>
      <c r="IO211" s="142"/>
      <c r="IP211" s="142"/>
      <c r="IQ211" s="142"/>
      <c r="IR211" s="142"/>
      <c r="IS211" s="142"/>
      <c r="IT211" s="142"/>
    </row>
    <row r="212" spans="1:254" s="187" customFormat="1" ht="38.25" x14ac:dyDescent="0.2">
      <c r="A212" s="183" t="s">
        <v>502</v>
      </c>
      <c r="B212" s="195" t="s">
        <v>450</v>
      </c>
      <c r="C212" s="195" t="s">
        <v>296</v>
      </c>
      <c r="D212" s="195" t="s">
        <v>309</v>
      </c>
      <c r="E212" s="195" t="s">
        <v>304</v>
      </c>
      <c r="F212" s="195"/>
      <c r="G212" s="186">
        <f>SUM(G213)</f>
        <v>2366.48</v>
      </c>
    </row>
    <row r="213" spans="1:254" ht="25.5" x14ac:dyDescent="0.2">
      <c r="A213" s="188" t="s">
        <v>235</v>
      </c>
      <c r="B213" s="205" t="s">
        <v>450</v>
      </c>
      <c r="C213" s="205" t="s">
        <v>296</v>
      </c>
      <c r="D213" s="205" t="s">
        <v>309</v>
      </c>
      <c r="E213" s="205" t="s">
        <v>304</v>
      </c>
      <c r="F213" s="205" t="s">
        <v>236</v>
      </c>
      <c r="G213" s="191">
        <v>2366.48</v>
      </c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2"/>
      <c r="DE213" s="142"/>
      <c r="DF213" s="142"/>
      <c r="DG213" s="142"/>
      <c r="DH213" s="142"/>
      <c r="DI213" s="142"/>
      <c r="DJ213" s="142"/>
      <c r="DK213" s="142"/>
      <c r="DL213" s="142"/>
      <c r="DM213" s="142"/>
      <c r="DN213" s="142"/>
      <c r="DO213" s="142"/>
      <c r="DP213" s="142"/>
      <c r="DQ213" s="142"/>
      <c r="DR213" s="142"/>
      <c r="DS213" s="142"/>
      <c r="DT213" s="142"/>
      <c r="DU213" s="142"/>
      <c r="DV213" s="142"/>
      <c r="DW213" s="142"/>
      <c r="DX213" s="142"/>
      <c r="DY213" s="142"/>
      <c r="DZ213" s="142"/>
      <c r="EA213" s="142"/>
      <c r="EB213" s="142"/>
      <c r="EC213" s="142"/>
      <c r="ED213" s="142"/>
      <c r="EE213" s="142"/>
      <c r="EF213" s="142"/>
      <c r="EG213" s="142"/>
      <c r="EH213" s="142"/>
      <c r="EI213" s="142"/>
      <c r="EJ213" s="142"/>
      <c r="EK213" s="142"/>
      <c r="EL213" s="142"/>
      <c r="EM213" s="142"/>
      <c r="EN213" s="142"/>
      <c r="EO213" s="142"/>
      <c r="EP213" s="142"/>
      <c r="EQ213" s="142"/>
      <c r="ER213" s="142"/>
      <c r="ES213" s="142"/>
      <c r="ET213" s="142"/>
      <c r="EU213" s="142"/>
      <c r="EV213" s="142"/>
      <c r="EW213" s="142"/>
      <c r="EX213" s="142"/>
      <c r="EY213" s="142"/>
      <c r="EZ213" s="142"/>
      <c r="FA213" s="142"/>
      <c r="FB213" s="142"/>
      <c r="FC213" s="142"/>
      <c r="FD213" s="142"/>
      <c r="FE213" s="142"/>
      <c r="FF213" s="142"/>
      <c r="FG213" s="142"/>
      <c r="FH213" s="142"/>
      <c r="FI213" s="142"/>
      <c r="FJ213" s="142"/>
      <c r="FK213" s="142"/>
      <c r="FL213" s="142"/>
      <c r="FM213" s="142"/>
      <c r="FN213" s="142"/>
      <c r="FO213" s="142"/>
      <c r="FP213" s="142"/>
      <c r="FQ213" s="142"/>
      <c r="FR213" s="142"/>
      <c r="FS213" s="142"/>
      <c r="FT213" s="142"/>
      <c r="FU213" s="142"/>
      <c r="FV213" s="142"/>
      <c r="FW213" s="142"/>
      <c r="FX213" s="142"/>
      <c r="FY213" s="142"/>
      <c r="FZ213" s="142"/>
      <c r="GA213" s="142"/>
      <c r="GB213" s="142"/>
      <c r="GC213" s="142"/>
      <c r="GD213" s="142"/>
      <c r="GE213" s="142"/>
      <c r="GF213" s="142"/>
      <c r="GG213" s="142"/>
      <c r="GH213" s="142"/>
      <c r="GI213" s="142"/>
      <c r="GJ213" s="142"/>
      <c r="GK213" s="142"/>
      <c r="GL213" s="142"/>
      <c r="GM213" s="142"/>
      <c r="GN213" s="142"/>
      <c r="GO213" s="142"/>
      <c r="GP213" s="142"/>
      <c r="GQ213" s="142"/>
      <c r="GR213" s="142"/>
      <c r="GS213" s="142"/>
      <c r="GT213" s="142"/>
      <c r="GU213" s="142"/>
      <c r="GV213" s="142"/>
      <c r="GW213" s="142"/>
      <c r="GX213" s="142"/>
      <c r="GY213" s="142"/>
      <c r="GZ213" s="142"/>
      <c r="HA213" s="142"/>
      <c r="HB213" s="142"/>
      <c r="HC213" s="142"/>
      <c r="HD213" s="142"/>
      <c r="HE213" s="142"/>
      <c r="HF213" s="142"/>
      <c r="HG213" s="142"/>
      <c r="HH213" s="142"/>
      <c r="HI213" s="142"/>
      <c r="HJ213" s="142"/>
      <c r="HK213" s="142"/>
      <c r="HL213" s="142"/>
      <c r="HM213" s="142"/>
      <c r="HN213" s="142"/>
      <c r="HO213" s="142"/>
      <c r="HP213" s="142"/>
      <c r="HQ213" s="142"/>
      <c r="HR213" s="142"/>
      <c r="HS213" s="142"/>
      <c r="HT213" s="142"/>
      <c r="HU213" s="142"/>
      <c r="HV213" s="142"/>
      <c r="HW213" s="142"/>
      <c r="HX213" s="142"/>
      <c r="HY213" s="142"/>
      <c r="HZ213" s="142"/>
      <c r="IA213" s="142"/>
      <c r="IB213" s="142"/>
      <c r="IC213" s="142"/>
      <c r="ID213" s="142"/>
      <c r="IE213" s="142"/>
      <c r="IF213" s="142"/>
      <c r="IG213" s="142"/>
      <c r="IH213" s="142"/>
      <c r="II213" s="142"/>
      <c r="IJ213" s="142"/>
      <c r="IK213" s="142"/>
      <c r="IL213" s="142"/>
      <c r="IM213" s="142"/>
      <c r="IN213" s="142"/>
      <c r="IO213" s="142"/>
      <c r="IP213" s="142"/>
      <c r="IQ213" s="142"/>
      <c r="IR213" s="142"/>
      <c r="IS213" s="142"/>
      <c r="IT213" s="142"/>
    </row>
    <row r="214" spans="1:254" ht="38.25" x14ac:dyDescent="0.2">
      <c r="A214" s="183" t="s">
        <v>306</v>
      </c>
      <c r="B214" s="195" t="s">
        <v>450</v>
      </c>
      <c r="C214" s="195" t="s">
        <v>296</v>
      </c>
      <c r="D214" s="195" t="s">
        <v>175</v>
      </c>
      <c r="E214" s="195" t="s">
        <v>307</v>
      </c>
      <c r="F214" s="195"/>
      <c r="G214" s="186">
        <f>SUM(G215)</f>
        <v>15502.88</v>
      </c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7"/>
      <c r="BB214" s="187"/>
      <c r="BC214" s="187"/>
      <c r="BD214" s="187"/>
      <c r="BE214" s="187"/>
      <c r="BF214" s="187"/>
      <c r="BG214" s="187"/>
      <c r="BH214" s="187"/>
      <c r="BI214" s="187"/>
      <c r="BJ214" s="187"/>
      <c r="BK214" s="187"/>
      <c r="BL214" s="187"/>
      <c r="BM214" s="187"/>
      <c r="BN214" s="187"/>
      <c r="BO214" s="187"/>
      <c r="BP214" s="187"/>
      <c r="BQ214" s="187"/>
      <c r="BR214" s="187"/>
      <c r="BS214" s="187"/>
      <c r="BT214" s="187"/>
      <c r="BU214" s="187"/>
      <c r="BV214" s="187"/>
      <c r="BW214" s="187"/>
      <c r="BX214" s="187"/>
      <c r="BY214" s="187"/>
      <c r="BZ214" s="187"/>
      <c r="CA214" s="187"/>
      <c r="CB214" s="187"/>
      <c r="CC214" s="187"/>
      <c r="CD214" s="187"/>
      <c r="CE214" s="187"/>
      <c r="CF214" s="187"/>
      <c r="CG214" s="187"/>
      <c r="CH214" s="187"/>
      <c r="CI214" s="187"/>
      <c r="CJ214" s="187"/>
      <c r="CK214" s="187"/>
      <c r="CL214" s="187"/>
      <c r="CM214" s="187"/>
      <c r="CN214" s="187"/>
      <c r="CO214" s="187"/>
      <c r="CP214" s="187"/>
      <c r="CQ214" s="187"/>
      <c r="CR214" s="187"/>
      <c r="CS214" s="187"/>
      <c r="CT214" s="187"/>
      <c r="CU214" s="187"/>
      <c r="CV214" s="187"/>
      <c r="CW214" s="187"/>
      <c r="CX214" s="187"/>
      <c r="CY214" s="187"/>
      <c r="CZ214" s="187"/>
      <c r="DA214" s="187"/>
      <c r="DB214" s="187"/>
      <c r="DC214" s="187"/>
      <c r="DD214" s="187"/>
      <c r="DE214" s="187"/>
      <c r="DF214" s="187"/>
      <c r="DG214" s="187"/>
      <c r="DH214" s="187"/>
      <c r="DI214" s="187"/>
      <c r="DJ214" s="187"/>
      <c r="DK214" s="187"/>
      <c r="DL214" s="187"/>
      <c r="DM214" s="187"/>
      <c r="DN214" s="187"/>
      <c r="DO214" s="187"/>
      <c r="DP214" s="187"/>
      <c r="DQ214" s="187"/>
      <c r="DR214" s="187"/>
      <c r="DS214" s="187"/>
      <c r="DT214" s="187"/>
      <c r="DU214" s="187"/>
      <c r="DV214" s="187"/>
      <c r="DW214" s="187"/>
      <c r="DX214" s="187"/>
      <c r="DY214" s="187"/>
      <c r="DZ214" s="187"/>
      <c r="EA214" s="187"/>
      <c r="EB214" s="187"/>
      <c r="EC214" s="187"/>
      <c r="ED214" s="187"/>
      <c r="EE214" s="187"/>
      <c r="EF214" s="187"/>
      <c r="EG214" s="187"/>
      <c r="EH214" s="187"/>
      <c r="EI214" s="187"/>
      <c r="EJ214" s="187"/>
      <c r="EK214" s="187"/>
      <c r="EL214" s="187"/>
      <c r="EM214" s="187"/>
      <c r="EN214" s="187"/>
      <c r="EO214" s="187"/>
      <c r="EP214" s="187"/>
      <c r="EQ214" s="187"/>
      <c r="ER214" s="187"/>
      <c r="ES214" s="187"/>
      <c r="ET214" s="187"/>
      <c r="EU214" s="187"/>
      <c r="EV214" s="187"/>
      <c r="EW214" s="187"/>
      <c r="EX214" s="187"/>
      <c r="EY214" s="187"/>
      <c r="EZ214" s="187"/>
      <c r="FA214" s="187"/>
      <c r="FB214" s="187"/>
      <c r="FC214" s="187"/>
      <c r="FD214" s="187"/>
      <c r="FE214" s="187"/>
      <c r="FF214" s="187"/>
      <c r="FG214" s="187"/>
      <c r="FH214" s="187"/>
      <c r="FI214" s="187"/>
      <c r="FJ214" s="187"/>
      <c r="FK214" s="187"/>
      <c r="FL214" s="187"/>
      <c r="FM214" s="187"/>
      <c r="FN214" s="187"/>
      <c r="FO214" s="187"/>
      <c r="FP214" s="187"/>
      <c r="FQ214" s="187"/>
      <c r="FR214" s="187"/>
      <c r="FS214" s="187"/>
      <c r="FT214" s="187"/>
      <c r="FU214" s="187"/>
      <c r="FV214" s="187"/>
      <c r="FW214" s="187"/>
      <c r="FX214" s="187"/>
      <c r="FY214" s="187"/>
      <c r="FZ214" s="187"/>
      <c r="GA214" s="187"/>
      <c r="GB214" s="187"/>
      <c r="GC214" s="187"/>
      <c r="GD214" s="187"/>
      <c r="GE214" s="187"/>
      <c r="GF214" s="187"/>
      <c r="GG214" s="187"/>
      <c r="GH214" s="187"/>
      <c r="GI214" s="187"/>
      <c r="GJ214" s="187"/>
      <c r="GK214" s="187"/>
      <c r="GL214" s="187"/>
      <c r="GM214" s="187"/>
      <c r="GN214" s="187"/>
      <c r="GO214" s="187"/>
      <c r="GP214" s="187"/>
      <c r="GQ214" s="187"/>
      <c r="GR214" s="187"/>
      <c r="GS214" s="187"/>
      <c r="GT214" s="187"/>
      <c r="GU214" s="187"/>
      <c r="GV214" s="187"/>
      <c r="GW214" s="187"/>
      <c r="GX214" s="187"/>
      <c r="GY214" s="187"/>
      <c r="GZ214" s="187"/>
      <c r="HA214" s="187"/>
      <c r="HB214" s="187"/>
      <c r="HC214" s="187"/>
      <c r="HD214" s="187"/>
      <c r="HE214" s="187"/>
      <c r="HF214" s="187"/>
      <c r="HG214" s="187"/>
      <c r="HH214" s="187"/>
      <c r="HI214" s="187"/>
      <c r="HJ214" s="187"/>
      <c r="HK214" s="187"/>
      <c r="HL214" s="187"/>
      <c r="HM214" s="187"/>
      <c r="HN214" s="187"/>
      <c r="HO214" s="187"/>
      <c r="HP214" s="187"/>
      <c r="HQ214" s="187"/>
      <c r="HR214" s="187"/>
      <c r="HS214" s="187"/>
      <c r="HT214" s="187"/>
      <c r="HU214" s="187"/>
      <c r="HV214" s="187"/>
      <c r="HW214" s="187"/>
      <c r="HX214" s="187"/>
      <c r="HY214" s="187"/>
      <c r="HZ214" s="187"/>
      <c r="IA214" s="187"/>
      <c r="IB214" s="187"/>
      <c r="IC214" s="187"/>
      <c r="ID214" s="187"/>
      <c r="IE214" s="187"/>
      <c r="IF214" s="187"/>
      <c r="IG214" s="187"/>
      <c r="IH214" s="187"/>
      <c r="II214" s="187"/>
      <c r="IJ214" s="187"/>
      <c r="IK214" s="187"/>
      <c r="IL214" s="187"/>
      <c r="IM214" s="187"/>
      <c r="IN214" s="187"/>
      <c r="IO214" s="187"/>
      <c r="IP214" s="187"/>
      <c r="IQ214" s="187"/>
      <c r="IR214" s="187"/>
      <c r="IS214" s="187"/>
      <c r="IT214" s="187"/>
    </row>
    <row r="215" spans="1:254" s="204" customFormat="1" ht="25.5" x14ac:dyDescent="0.2">
      <c r="A215" s="188" t="s">
        <v>235</v>
      </c>
      <c r="B215" s="205" t="s">
        <v>450</v>
      </c>
      <c r="C215" s="205" t="s">
        <v>296</v>
      </c>
      <c r="D215" s="205" t="s">
        <v>175</v>
      </c>
      <c r="E215" s="205" t="s">
        <v>307</v>
      </c>
      <c r="F215" s="205" t="s">
        <v>236</v>
      </c>
      <c r="G215" s="191">
        <v>15502.88</v>
      </c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2"/>
      <c r="DF215" s="142"/>
      <c r="DG215" s="142"/>
      <c r="DH215" s="142"/>
      <c r="DI215" s="142"/>
      <c r="DJ215" s="142"/>
      <c r="DK215" s="142"/>
      <c r="DL215" s="142"/>
      <c r="DM215" s="142"/>
      <c r="DN215" s="142"/>
      <c r="DO215" s="142"/>
      <c r="DP215" s="142"/>
      <c r="DQ215" s="142"/>
      <c r="DR215" s="142"/>
      <c r="DS215" s="142"/>
      <c r="DT215" s="142"/>
      <c r="DU215" s="142"/>
      <c r="DV215" s="142"/>
      <c r="DW215" s="142"/>
      <c r="DX215" s="142"/>
      <c r="DY215" s="142"/>
      <c r="DZ215" s="142"/>
      <c r="EA215" s="142"/>
      <c r="EB215" s="142"/>
      <c r="EC215" s="142"/>
      <c r="ED215" s="142"/>
      <c r="EE215" s="142"/>
      <c r="EF215" s="142"/>
      <c r="EG215" s="142"/>
      <c r="EH215" s="142"/>
      <c r="EI215" s="142"/>
      <c r="EJ215" s="142"/>
      <c r="EK215" s="142"/>
      <c r="EL215" s="142"/>
      <c r="EM215" s="142"/>
      <c r="EN215" s="142"/>
      <c r="EO215" s="142"/>
      <c r="EP215" s="142"/>
      <c r="EQ215" s="142"/>
      <c r="ER215" s="142"/>
      <c r="ES215" s="142"/>
      <c r="ET215" s="142"/>
      <c r="EU215" s="142"/>
      <c r="EV215" s="142"/>
      <c r="EW215" s="142"/>
      <c r="EX215" s="142"/>
      <c r="EY215" s="142"/>
      <c r="EZ215" s="142"/>
      <c r="FA215" s="142"/>
      <c r="FB215" s="142"/>
      <c r="FC215" s="142"/>
      <c r="FD215" s="142"/>
      <c r="FE215" s="142"/>
      <c r="FF215" s="142"/>
      <c r="FG215" s="142"/>
      <c r="FH215" s="142"/>
      <c r="FI215" s="142"/>
      <c r="FJ215" s="142"/>
      <c r="FK215" s="142"/>
      <c r="FL215" s="142"/>
      <c r="FM215" s="142"/>
      <c r="FN215" s="142"/>
      <c r="FO215" s="142"/>
      <c r="FP215" s="142"/>
      <c r="FQ215" s="142"/>
      <c r="FR215" s="142"/>
      <c r="FS215" s="142"/>
      <c r="FT215" s="142"/>
      <c r="FU215" s="142"/>
      <c r="FV215" s="142"/>
      <c r="FW215" s="142"/>
      <c r="FX215" s="142"/>
      <c r="FY215" s="142"/>
      <c r="FZ215" s="142"/>
      <c r="GA215" s="142"/>
      <c r="GB215" s="142"/>
      <c r="GC215" s="142"/>
      <c r="GD215" s="142"/>
      <c r="GE215" s="142"/>
      <c r="GF215" s="142"/>
      <c r="GG215" s="142"/>
      <c r="GH215" s="142"/>
      <c r="GI215" s="142"/>
      <c r="GJ215" s="142"/>
      <c r="GK215" s="142"/>
      <c r="GL215" s="142"/>
      <c r="GM215" s="142"/>
      <c r="GN215" s="142"/>
      <c r="GO215" s="142"/>
      <c r="GP215" s="142"/>
      <c r="GQ215" s="142"/>
      <c r="GR215" s="142"/>
      <c r="GS215" s="142"/>
      <c r="GT215" s="142"/>
      <c r="GU215" s="142"/>
      <c r="GV215" s="142"/>
      <c r="GW215" s="142"/>
      <c r="GX215" s="142"/>
      <c r="GY215" s="142"/>
      <c r="GZ215" s="142"/>
      <c r="HA215" s="142"/>
      <c r="HB215" s="142"/>
      <c r="HC215" s="142"/>
      <c r="HD215" s="142"/>
      <c r="HE215" s="142"/>
      <c r="HF215" s="142"/>
      <c r="HG215" s="142"/>
      <c r="HH215" s="142"/>
      <c r="HI215" s="142"/>
      <c r="HJ215" s="142"/>
      <c r="HK215" s="142"/>
      <c r="HL215" s="142"/>
      <c r="HM215" s="142"/>
      <c r="HN215" s="142"/>
      <c r="HO215" s="142"/>
      <c r="HP215" s="142"/>
      <c r="HQ215" s="142"/>
      <c r="HR215" s="142"/>
      <c r="HS215" s="142"/>
      <c r="HT215" s="142"/>
      <c r="HU215" s="142"/>
      <c r="HV215" s="142"/>
      <c r="HW215" s="142"/>
      <c r="HX215" s="142"/>
      <c r="HY215" s="142"/>
      <c r="HZ215" s="142"/>
      <c r="IA215" s="142"/>
      <c r="IB215" s="142"/>
      <c r="IC215" s="142"/>
      <c r="ID215" s="142"/>
      <c r="IE215" s="142"/>
      <c r="IF215" s="142"/>
      <c r="IG215" s="142"/>
      <c r="IH215" s="142"/>
      <c r="II215" s="142"/>
      <c r="IJ215" s="142"/>
      <c r="IK215" s="142"/>
      <c r="IL215" s="142"/>
      <c r="IM215" s="142"/>
      <c r="IN215" s="142"/>
      <c r="IO215" s="142"/>
      <c r="IP215" s="142"/>
      <c r="IQ215" s="142"/>
      <c r="IR215" s="142"/>
      <c r="IS215" s="142"/>
      <c r="IT215" s="142"/>
    </row>
    <row r="216" spans="1:254" s="204" customFormat="1" ht="115.5" customHeight="1" x14ac:dyDescent="0.2">
      <c r="A216" s="241" t="s">
        <v>498</v>
      </c>
      <c r="B216" s="185" t="s">
        <v>450</v>
      </c>
      <c r="C216" s="195" t="s">
        <v>296</v>
      </c>
      <c r="D216" s="195" t="s">
        <v>175</v>
      </c>
      <c r="E216" s="195" t="s">
        <v>308</v>
      </c>
      <c r="F216" s="195"/>
      <c r="G216" s="186">
        <f>SUM(G217)</f>
        <v>109722.42</v>
      </c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  <c r="BB216" s="187"/>
      <c r="BC216" s="187"/>
      <c r="BD216" s="187"/>
      <c r="BE216" s="187"/>
      <c r="BF216" s="187"/>
      <c r="BG216" s="187"/>
      <c r="BH216" s="187"/>
      <c r="BI216" s="187"/>
      <c r="BJ216" s="187"/>
      <c r="BK216" s="187"/>
      <c r="BL216" s="187"/>
      <c r="BM216" s="187"/>
      <c r="BN216" s="187"/>
      <c r="BO216" s="187"/>
      <c r="BP216" s="187"/>
      <c r="BQ216" s="187"/>
      <c r="BR216" s="187"/>
      <c r="BS216" s="187"/>
      <c r="BT216" s="187"/>
      <c r="BU216" s="187"/>
      <c r="BV216" s="187"/>
      <c r="BW216" s="187"/>
      <c r="BX216" s="187"/>
      <c r="BY216" s="187"/>
      <c r="BZ216" s="187"/>
      <c r="CA216" s="187"/>
      <c r="CB216" s="187"/>
      <c r="CC216" s="187"/>
      <c r="CD216" s="187"/>
      <c r="CE216" s="187"/>
      <c r="CF216" s="187"/>
      <c r="CG216" s="187"/>
      <c r="CH216" s="187"/>
      <c r="CI216" s="187"/>
      <c r="CJ216" s="187"/>
      <c r="CK216" s="187"/>
      <c r="CL216" s="187"/>
      <c r="CM216" s="187"/>
      <c r="CN216" s="187"/>
      <c r="CO216" s="187"/>
      <c r="CP216" s="187"/>
      <c r="CQ216" s="187"/>
      <c r="CR216" s="187"/>
      <c r="CS216" s="187"/>
      <c r="CT216" s="187"/>
      <c r="CU216" s="187"/>
      <c r="CV216" s="187"/>
      <c r="CW216" s="187"/>
      <c r="CX216" s="187"/>
      <c r="CY216" s="187"/>
      <c r="CZ216" s="187"/>
      <c r="DA216" s="187"/>
      <c r="DB216" s="187"/>
      <c r="DC216" s="187"/>
      <c r="DD216" s="187"/>
      <c r="DE216" s="187"/>
      <c r="DF216" s="187"/>
      <c r="DG216" s="187"/>
      <c r="DH216" s="187"/>
      <c r="DI216" s="187"/>
      <c r="DJ216" s="187"/>
      <c r="DK216" s="187"/>
      <c r="DL216" s="187"/>
      <c r="DM216" s="187"/>
      <c r="DN216" s="187"/>
      <c r="DO216" s="187"/>
      <c r="DP216" s="187"/>
      <c r="DQ216" s="187"/>
      <c r="DR216" s="187"/>
      <c r="DS216" s="187"/>
      <c r="DT216" s="187"/>
      <c r="DU216" s="187"/>
      <c r="DV216" s="187"/>
      <c r="DW216" s="187"/>
      <c r="DX216" s="187"/>
      <c r="DY216" s="187"/>
      <c r="DZ216" s="187"/>
      <c r="EA216" s="187"/>
      <c r="EB216" s="187"/>
      <c r="EC216" s="187"/>
      <c r="ED216" s="187"/>
      <c r="EE216" s="187"/>
      <c r="EF216" s="187"/>
      <c r="EG216" s="187"/>
      <c r="EH216" s="187"/>
      <c r="EI216" s="187"/>
      <c r="EJ216" s="187"/>
      <c r="EK216" s="187"/>
      <c r="EL216" s="187"/>
      <c r="EM216" s="187"/>
      <c r="EN216" s="187"/>
      <c r="EO216" s="187"/>
      <c r="EP216" s="187"/>
      <c r="EQ216" s="187"/>
      <c r="ER216" s="187"/>
      <c r="ES216" s="187"/>
      <c r="ET216" s="187"/>
      <c r="EU216" s="187"/>
      <c r="EV216" s="187"/>
      <c r="EW216" s="187"/>
      <c r="EX216" s="187"/>
      <c r="EY216" s="187"/>
      <c r="EZ216" s="187"/>
      <c r="FA216" s="187"/>
      <c r="FB216" s="187"/>
      <c r="FC216" s="187"/>
      <c r="FD216" s="187"/>
      <c r="FE216" s="187"/>
      <c r="FF216" s="187"/>
      <c r="FG216" s="187"/>
      <c r="FH216" s="187"/>
      <c r="FI216" s="187"/>
      <c r="FJ216" s="187"/>
      <c r="FK216" s="187"/>
      <c r="FL216" s="187"/>
      <c r="FM216" s="187"/>
      <c r="FN216" s="187"/>
      <c r="FO216" s="187"/>
      <c r="FP216" s="187"/>
      <c r="FQ216" s="187"/>
      <c r="FR216" s="187"/>
      <c r="FS216" s="187"/>
      <c r="FT216" s="187"/>
      <c r="FU216" s="187"/>
      <c r="FV216" s="187"/>
      <c r="FW216" s="187"/>
      <c r="FX216" s="187"/>
      <c r="FY216" s="187"/>
      <c r="FZ216" s="187"/>
      <c r="GA216" s="187"/>
      <c r="GB216" s="187"/>
      <c r="GC216" s="187"/>
      <c r="GD216" s="187"/>
      <c r="GE216" s="187"/>
      <c r="GF216" s="187"/>
      <c r="GG216" s="187"/>
      <c r="GH216" s="187"/>
      <c r="GI216" s="187"/>
      <c r="GJ216" s="187"/>
      <c r="GK216" s="187"/>
      <c r="GL216" s="187"/>
      <c r="GM216" s="187"/>
      <c r="GN216" s="187"/>
      <c r="GO216" s="187"/>
      <c r="GP216" s="187"/>
      <c r="GQ216" s="187"/>
      <c r="GR216" s="187"/>
      <c r="GS216" s="187"/>
      <c r="GT216" s="187"/>
      <c r="GU216" s="187"/>
      <c r="GV216" s="187"/>
      <c r="GW216" s="187"/>
      <c r="GX216" s="187"/>
      <c r="GY216" s="187"/>
      <c r="GZ216" s="187"/>
      <c r="HA216" s="187"/>
      <c r="HB216" s="187"/>
      <c r="HC216" s="187"/>
      <c r="HD216" s="187"/>
      <c r="HE216" s="187"/>
      <c r="HF216" s="187"/>
      <c r="HG216" s="187"/>
      <c r="HH216" s="187"/>
      <c r="HI216" s="187"/>
      <c r="HJ216" s="187"/>
      <c r="HK216" s="187"/>
      <c r="HL216" s="187"/>
      <c r="HM216" s="187"/>
      <c r="HN216" s="187"/>
      <c r="HO216" s="187"/>
      <c r="HP216" s="187"/>
      <c r="HQ216" s="187"/>
      <c r="HR216" s="187"/>
      <c r="HS216" s="187"/>
      <c r="HT216" s="187"/>
      <c r="HU216" s="187"/>
      <c r="HV216" s="187"/>
      <c r="HW216" s="187"/>
      <c r="HX216" s="187"/>
      <c r="HY216" s="187"/>
      <c r="HZ216" s="187"/>
      <c r="IA216" s="187"/>
      <c r="IB216" s="187"/>
      <c r="IC216" s="187"/>
      <c r="ID216" s="187"/>
      <c r="IE216" s="187"/>
      <c r="IF216" s="187"/>
      <c r="IG216" s="187"/>
      <c r="IH216" s="187"/>
      <c r="II216" s="187"/>
      <c r="IJ216" s="187"/>
      <c r="IK216" s="187"/>
      <c r="IL216" s="187"/>
      <c r="IM216" s="187"/>
      <c r="IN216" s="187"/>
      <c r="IO216" s="187"/>
      <c r="IP216" s="187"/>
      <c r="IQ216" s="187"/>
      <c r="IR216" s="187"/>
      <c r="IS216" s="187"/>
      <c r="IT216" s="187"/>
    </row>
    <row r="217" spans="1:254" s="204" customFormat="1" ht="25.5" x14ac:dyDescent="0.2">
      <c r="A217" s="188" t="s">
        <v>235</v>
      </c>
      <c r="B217" s="190" t="s">
        <v>450</v>
      </c>
      <c r="C217" s="205" t="s">
        <v>296</v>
      </c>
      <c r="D217" s="205" t="s">
        <v>175</v>
      </c>
      <c r="E217" s="205" t="s">
        <v>308</v>
      </c>
      <c r="F217" s="205" t="s">
        <v>236</v>
      </c>
      <c r="G217" s="191">
        <v>109722.42</v>
      </c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142"/>
      <c r="DG217" s="142"/>
      <c r="DH217" s="142"/>
      <c r="DI217" s="142"/>
      <c r="DJ217" s="142"/>
      <c r="DK217" s="142"/>
      <c r="DL217" s="142"/>
      <c r="DM217" s="142"/>
      <c r="DN217" s="142"/>
      <c r="DO217" s="142"/>
      <c r="DP217" s="142"/>
      <c r="DQ217" s="142"/>
      <c r="DR217" s="142"/>
      <c r="DS217" s="142"/>
      <c r="DT217" s="142"/>
      <c r="DU217" s="142"/>
      <c r="DV217" s="142"/>
      <c r="DW217" s="142"/>
      <c r="DX217" s="142"/>
      <c r="DY217" s="142"/>
      <c r="DZ217" s="142"/>
      <c r="EA217" s="142"/>
      <c r="EB217" s="142"/>
      <c r="EC217" s="142"/>
      <c r="ED217" s="142"/>
      <c r="EE217" s="142"/>
      <c r="EF217" s="142"/>
      <c r="EG217" s="142"/>
      <c r="EH217" s="142"/>
      <c r="EI217" s="142"/>
      <c r="EJ217" s="142"/>
      <c r="EK217" s="142"/>
      <c r="EL217" s="142"/>
      <c r="EM217" s="142"/>
      <c r="EN217" s="142"/>
      <c r="EO217" s="142"/>
      <c r="EP217" s="142"/>
      <c r="EQ217" s="142"/>
      <c r="ER217" s="142"/>
      <c r="ES217" s="142"/>
      <c r="ET217" s="142"/>
      <c r="EU217" s="142"/>
      <c r="EV217" s="142"/>
      <c r="EW217" s="142"/>
      <c r="EX217" s="142"/>
      <c r="EY217" s="142"/>
      <c r="EZ217" s="142"/>
      <c r="FA217" s="142"/>
      <c r="FB217" s="142"/>
      <c r="FC217" s="142"/>
      <c r="FD217" s="142"/>
      <c r="FE217" s="142"/>
      <c r="FF217" s="142"/>
      <c r="FG217" s="142"/>
      <c r="FH217" s="142"/>
      <c r="FI217" s="142"/>
      <c r="FJ217" s="142"/>
      <c r="FK217" s="142"/>
      <c r="FL217" s="142"/>
      <c r="FM217" s="142"/>
      <c r="FN217" s="142"/>
      <c r="FO217" s="142"/>
      <c r="FP217" s="142"/>
      <c r="FQ217" s="142"/>
      <c r="FR217" s="142"/>
      <c r="FS217" s="142"/>
      <c r="FT217" s="142"/>
      <c r="FU217" s="142"/>
      <c r="FV217" s="142"/>
      <c r="FW217" s="142"/>
      <c r="FX217" s="142"/>
      <c r="FY217" s="142"/>
      <c r="FZ217" s="142"/>
      <c r="GA217" s="142"/>
      <c r="GB217" s="142"/>
      <c r="GC217" s="142"/>
      <c r="GD217" s="142"/>
      <c r="GE217" s="142"/>
      <c r="GF217" s="142"/>
      <c r="GG217" s="142"/>
      <c r="GH217" s="142"/>
      <c r="GI217" s="142"/>
      <c r="GJ217" s="142"/>
      <c r="GK217" s="142"/>
      <c r="GL217" s="142"/>
      <c r="GM217" s="142"/>
      <c r="GN217" s="142"/>
      <c r="GO217" s="142"/>
      <c r="GP217" s="142"/>
      <c r="GQ217" s="142"/>
      <c r="GR217" s="142"/>
      <c r="GS217" s="142"/>
      <c r="GT217" s="142"/>
      <c r="GU217" s="142"/>
      <c r="GV217" s="142"/>
      <c r="GW217" s="142"/>
      <c r="GX217" s="142"/>
      <c r="GY217" s="142"/>
      <c r="GZ217" s="142"/>
      <c r="HA217" s="142"/>
      <c r="HB217" s="142"/>
      <c r="HC217" s="142"/>
      <c r="HD217" s="142"/>
      <c r="HE217" s="142"/>
      <c r="HF217" s="142"/>
      <c r="HG217" s="142"/>
      <c r="HH217" s="142"/>
      <c r="HI217" s="142"/>
      <c r="HJ217" s="142"/>
      <c r="HK217" s="142"/>
      <c r="HL217" s="142"/>
      <c r="HM217" s="142"/>
      <c r="HN217" s="142"/>
      <c r="HO217" s="142"/>
      <c r="HP217" s="142"/>
      <c r="HQ217" s="142"/>
      <c r="HR217" s="142"/>
      <c r="HS217" s="142"/>
      <c r="HT217" s="142"/>
      <c r="HU217" s="142"/>
      <c r="HV217" s="142"/>
      <c r="HW217" s="142"/>
      <c r="HX217" s="142"/>
      <c r="HY217" s="142"/>
      <c r="HZ217" s="142"/>
      <c r="IA217" s="142"/>
      <c r="IB217" s="142"/>
      <c r="IC217" s="142"/>
      <c r="ID217" s="142"/>
      <c r="IE217" s="142"/>
      <c r="IF217" s="142"/>
      <c r="IG217" s="142"/>
      <c r="IH217" s="142"/>
      <c r="II217" s="142"/>
      <c r="IJ217" s="142"/>
      <c r="IK217" s="142"/>
      <c r="IL217" s="142"/>
      <c r="IM217" s="142"/>
      <c r="IN217" s="142"/>
      <c r="IO217" s="142"/>
      <c r="IP217" s="142"/>
      <c r="IQ217" s="142"/>
      <c r="IR217" s="142"/>
      <c r="IS217" s="142"/>
      <c r="IT217" s="142"/>
    </row>
    <row r="218" spans="1:254" s="204" customFormat="1" ht="25.5" x14ac:dyDescent="0.2">
      <c r="A218" s="240" t="s">
        <v>497</v>
      </c>
      <c r="B218" s="185" t="s">
        <v>450</v>
      </c>
      <c r="C218" s="195" t="s">
        <v>296</v>
      </c>
      <c r="D218" s="195" t="s">
        <v>309</v>
      </c>
      <c r="E218" s="195" t="s">
        <v>310</v>
      </c>
      <c r="F218" s="195"/>
      <c r="G218" s="186">
        <f>SUM(G219)</f>
        <v>24078.36</v>
      </c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  <c r="CW218" s="155"/>
      <c r="CX218" s="155"/>
      <c r="CY218" s="155"/>
      <c r="CZ218" s="155"/>
      <c r="DA218" s="155"/>
      <c r="DB218" s="155"/>
      <c r="DC218" s="155"/>
      <c r="DD218" s="155"/>
      <c r="DE218" s="155"/>
      <c r="DF218" s="155"/>
      <c r="DG218" s="155"/>
      <c r="DH218" s="155"/>
      <c r="DI218" s="155"/>
      <c r="DJ218" s="155"/>
      <c r="DK218" s="155"/>
      <c r="DL218" s="155"/>
      <c r="DM218" s="155"/>
      <c r="DN218" s="155"/>
      <c r="DO218" s="155"/>
      <c r="DP218" s="155"/>
      <c r="DQ218" s="155"/>
      <c r="DR218" s="155"/>
      <c r="DS218" s="155"/>
      <c r="DT218" s="155"/>
      <c r="DU218" s="155"/>
      <c r="DV218" s="155"/>
      <c r="DW218" s="155"/>
      <c r="DX218" s="155"/>
      <c r="DY218" s="155"/>
      <c r="DZ218" s="155"/>
      <c r="EA218" s="155"/>
      <c r="EB218" s="155"/>
      <c r="EC218" s="155"/>
      <c r="ED218" s="155"/>
      <c r="EE218" s="155"/>
      <c r="EF218" s="155"/>
      <c r="EG218" s="155"/>
      <c r="EH218" s="155"/>
      <c r="EI218" s="155"/>
      <c r="EJ218" s="155"/>
      <c r="EK218" s="155"/>
      <c r="EL218" s="155"/>
      <c r="EM218" s="155"/>
      <c r="EN218" s="155"/>
      <c r="EO218" s="155"/>
      <c r="EP218" s="155"/>
      <c r="EQ218" s="155"/>
      <c r="ER218" s="155"/>
      <c r="ES218" s="155"/>
      <c r="ET218" s="155"/>
      <c r="EU218" s="155"/>
      <c r="EV218" s="155"/>
      <c r="EW218" s="155"/>
      <c r="EX218" s="155"/>
      <c r="EY218" s="155"/>
      <c r="EZ218" s="155"/>
      <c r="FA218" s="155"/>
      <c r="FB218" s="155"/>
      <c r="FC218" s="155"/>
      <c r="FD218" s="155"/>
      <c r="FE218" s="155"/>
      <c r="FF218" s="155"/>
      <c r="FG218" s="155"/>
      <c r="FH218" s="155"/>
      <c r="FI218" s="155"/>
      <c r="FJ218" s="155"/>
      <c r="FK218" s="155"/>
      <c r="FL218" s="155"/>
      <c r="FM218" s="155"/>
      <c r="FN218" s="155"/>
      <c r="FO218" s="155"/>
      <c r="FP218" s="155"/>
      <c r="FQ218" s="155"/>
      <c r="FR218" s="155"/>
      <c r="FS218" s="155"/>
      <c r="FT218" s="155"/>
      <c r="FU218" s="155"/>
      <c r="FV218" s="155"/>
      <c r="FW218" s="155"/>
      <c r="FX218" s="155"/>
      <c r="FY218" s="155"/>
      <c r="FZ218" s="155"/>
      <c r="GA218" s="155"/>
      <c r="GB218" s="155"/>
      <c r="GC218" s="155"/>
      <c r="GD218" s="155"/>
      <c r="GE218" s="155"/>
      <c r="GF218" s="155"/>
      <c r="GG218" s="155"/>
      <c r="GH218" s="155"/>
      <c r="GI218" s="155"/>
      <c r="GJ218" s="155"/>
      <c r="GK218" s="155"/>
      <c r="GL218" s="155"/>
      <c r="GM218" s="155"/>
      <c r="GN218" s="155"/>
      <c r="GO218" s="155"/>
      <c r="GP218" s="155"/>
      <c r="GQ218" s="155"/>
      <c r="GR218" s="155"/>
      <c r="GS218" s="155"/>
      <c r="GT218" s="155"/>
      <c r="GU218" s="155"/>
      <c r="GV218" s="155"/>
      <c r="GW218" s="155"/>
      <c r="GX218" s="155"/>
      <c r="GY218" s="155"/>
      <c r="GZ218" s="155"/>
      <c r="HA218" s="155"/>
      <c r="HB218" s="155"/>
      <c r="HC218" s="155"/>
      <c r="HD218" s="155"/>
      <c r="HE218" s="155"/>
      <c r="HF218" s="155"/>
      <c r="HG218" s="155"/>
      <c r="HH218" s="155"/>
      <c r="HI218" s="155"/>
      <c r="HJ218" s="155"/>
      <c r="HK218" s="155"/>
      <c r="HL218" s="155"/>
      <c r="HM218" s="155"/>
      <c r="HN218" s="155"/>
      <c r="HO218" s="155"/>
      <c r="HP218" s="155"/>
      <c r="HQ218" s="155"/>
      <c r="HR218" s="155"/>
      <c r="HS218" s="155"/>
      <c r="HT218" s="155"/>
      <c r="HU218" s="155"/>
      <c r="HV218" s="155"/>
      <c r="HW218" s="155"/>
      <c r="HX218" s="155"/>
      <c r="HY218" s="155"/>
      <c r="HZ218" s="155"/>
      <c r="IA218" s="155"/>
      <c r="IB218" s="155"/>
      <c r="IC218" s="155"/>
      <c r="ID218" s="155"/>
      <c r="IE218" s="155"/>
      <c r="IF218" s="155"/>
      <c r="IG218" s="155"/>
      <c r="IH218" s="155"/>
      <c r="II218" s="155"/>
      <c r="IJ218" s="155"/>
      <c r="IK218" s="155"/>
      <c r="IL218" s="155"/>
      <c r="IM218" s="155"/>
      <c r="IN218" s="155"/>
      <c r="IO218" s="155"/>
      <c r="IP218" s="155"/>
      <c r="IQ218" s="155"/>
      <c r="IR218" s="155"/>
      <c r="IS218" s="155"/>
      <c r="IT218" s="155"/>
    </row>
    <row r="219" spans="1:254" ht="38.25" x14ac:dyDescent="0.2">
      <c r="A219" s="188" t="s">
        <v>235</v>
      </c>
      <c r="B219" s="190" t="s">
        <v>450</v>
      </c>
      <c r="C219" s="190" t="s">
        <v>296</v>
      </c>
      <c r="D219" s="190" t="s">
        <v>175</v>
      </c>
      <c r="E219" s="190" t="s">
        <v>310</v>
      </c>
      <c r="F219" s="190" t="s">
        <v>236</v>
      </c>
      <c r="G219" s="191">
        <v>24078.36</v>
      </c>
    </row>
    <row r="220" spans="1:254" ht="117.75" customHeight="1" x14ac:dyDescent="0.2">
      <c r="A220" s="241" t="s">
        <v>498</v>
      </c>
      <c r="B220" s="189" t="s">
        <v>450</v>
      </c>
      <c r="C220" s="190" t="s">
        <v>296</v>
      </c>
      <c r="D220" s="190" t="s">
        <v>175</v>
      </c>
      <c r="E220" s="190" t="s">
        <v>311</v>
      </c>
      <c r="F220" s="190"/>
      <c r="G220" s="222">
        <f>SUM(G221)</f>
        <v>61791.94</v>
      </c>
    </row>
    <row r="221" spans="1:254" ht="38.25" x14ac:dyDescent="0.2">
      <c r="A221" s="188" t="s">
        <v>235</v>
      </c>
      <c r="B221" s="195" t="s">
        <v>450</v>
      </c>
      <c r="C221" s="185" t="s">
        <v>296</v>
      </c>
      <c r="D221" s="185" t="s">
        <v>175</v>
      </c>
      <c r="E221" s="185" t="s">
        <v>311</v>
      </c>
      <c r="F221" s="185" t="s">
        <v>236</v>
      </c>
      <c r="G221" s="225">
        <v>61791.94</v>
      </c>
    </row>
    <row r="222" spans="1:254" ht="25.5" x14ac:dyDescent="0.2">
      <c r="A222" s="183" t="s">
        <v>503</v>
      </c>
      <c r="B222" s="195" t="s">
        <v>450</v>
      </c>
      <c r="C222" s="185" t="s">
        <v>296</v>
      </c>
      <c r="D222" s="185" t="s">
        <v>175</v>
      </c>
      <c r="E222" s="185" t="s">
        <v>410</v>
      </c>
      <c r="F222" s="185"/>
      <c r="G222" s="225">
        <f>SUM(G223)</f>
        <v>3800</v>
      </c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7"/>
      <c r="BH222" s="187"/>
      <c r="BI222" s="187"/>
      <c r="BJ222" s="187"/>
      <c r="BK222" s="187"/>
      <c r="BL222" s="187"/>
      <c r="BM222" s="187"/>
      <c r="BN222" s="187"/>
      <c r="BO222" s="187"/>
      <c r="BP222" s="187"/>
      <c r="BQ222" s="187"/>
      <c r="BR222" s="187"/>
      <c r="BS222" s="187"/>
      <c r="BT222" s="187"/>
      <c r="BU222" s="187"/>
      <c r="BV222" s="187"/>
      <c r="BW222" s="187"/>
      <c r="BX222" s="187"/>
      <c r="BY222" s="187"/>
      <c r="BZ222" s="187"/>
      <c r="CA222" s="187"/>
      <c r="CB222" s="187"/>
      <c r="CC222" s="187"/>
      <c r="CD222" s="187"/>
      <c r="CE222" s="187"/>
      <c r="CF222" s="187"/>
      <c r="CG222" s="187"/>
      <c r="CH222" s="187"/>
      <c r="CI222" s="187"/>
      <c r="CJ222" s="187"/>
      <c r="CK222" s="187"/>
      <c r="CL222" s="187"/>
      <c r="CM222" s="187"/>
      <c r="CN222" s="187"/>
      <c r="CO222" s="187"/>
      <c r="CP222" s="187"/>
      <c r="CQ222" s="187"/>
      <c r="CR222" s="187"/>
      <c r="CS222" s="187"/>
      <c r="CT222" s="187"/>
      <c r="CU222" s="187"/>
      <c r="CV222" s="187"/>
      <c r="CW222" s="187"/>
      <c r="CX222" s="187"/>
      <c r="CY222" s="187"/>
      <c r="CZ222" s="187"/>
      <c r="DA222" s="187"/>
      <c r="DB222" s="187"/>
      <c r="DC222" s="187"/>
      <c r="DD222" s="187"/>
      <c r="DE222" s="187"/>
      <c r="DF222" s="187"/>
      <c r="DG222" s="187"/>
      <c r="DH222" s="187"/>
      <c r="DI222" s="187"/>
      <c r="DJ222" s="187"/>
      <c r="DK222" s="187"/>
      <c r="DL222" s="187"/>
      <c r="DM222" s="187"/>
      <c r="DN222" s="187"/>
      <c r="DO222" s="187"/>
      <c r="DP222" s="187"/>
      <c r="DQ222" s="187"/>
      <c r="DR222" s="187"/>
      <c r="DS222" s="187"/>
      <c r="DT222" s="187"/>
      <c r="DU222" s="187"/>
      <c r="DV222" s="187"/>
      <c r="DW222" s="187"/>
      <c r="DX222" s="187"/>
      <c r="DY222" s="187"/>
      <c r="DZ222" s="187"/>
      <c r="EA222" s="187"/>
      <c r="EB222" s="187"/>
      <c r="EC222" s="187"/>
      <c r="ED222" s="187"/>
      <c r="EE222" s="187"/>
      <c r="EF222" s="187"/>
      <c r="EG222" s="187"/>
      <c r="EH222" s="187"/>
      <c r="EI222" s="187"/>
      <c r="EJ222" s="187"/>
      <c r="EK222" s="187"/>
      <c r="EL222" s="187"/>
      <c r="EM222" s="187"/>
      <c r="EN222" s="187"/>
      <c r="EO222" s="187"/>
      <c r="EP222" s="187"/>
      <c r="EQ222" s="187"/>
      <c r="ER222" s="187"/>
      <c r="ES222" s="187"/>
      <c r="ET222" s="187"/>
      <c r="EU222" s="187"/>
      <c r="EV222" s="187"/>
      <c r="EW222" s="187"/>
      <c r="EX222" s="187"/>
      <c r="EY222" s="187"/>
      <c r="EZ222" s="187"/>
      <c r="FA222" s="187"/>
      <c r="FB222" s="187"/>
      <c r="FC222" s="187"/>
      <c r="FD222" s="187"/>
      <c r="FE222" s="187"/>
      <c r="FF222" s="187"/>
      <c r="FG222" s="187"/>
      <c r="FH222" s="187"/>
      <c r="FI222" s="187"/>
      <c r="FJ222" s="187"/>
      <c r="FK222" s="187"/>
      <c r="FL222" s="187"/>
      <c r="FM222" s="187"/>
      <c r="FN222" s="187"/>
      <c r="FO222" s="187"/>
      <c r="FP222" s="187"/>
      <c r="FQ222" s="187"/>
      <c r="FR222" s="187"/>
      <c r="FS222" s="187"/>
      <c r="FT222" s="187"/>
      <c r="FU222" s="187"/>
      <c r="FV222" s="187"/>
      <c r="FW222" s="187"/>
      <c r="FX222" s="187"/>
      <c r="FY222" s="187"/>
      <c r="FZ222" s="187"/>
      <c r="GA222" s="187"/>
      <c r="GB222" s="187"/>
      <c r="GC222" s="187"/>
      <c r="GD222" s="187"/>
      <c r="GE222" s="187"/>
      <c r="GF222" s="187"/>
      <c r="GG222" s="187"/>
      <c r="GH222" s="187"/>
      <c r="GI222" s="187"/>
      <c r="GJ222" s="187"/>
      <c r="GK222" s="187"/>
      <c r="GL222" s="187"/>
      <c r="GM222" s="187"/>
      <c r="GN222" s="187"/>
      <c r="GO222" s="187"/>
      <c r="GP222" s="187"/>
      <c r="GQ222" s="187"/>
      <c r="GR222" s="187"/>
      <c r="GS222" s="187"/>
      <c r="GT222" s="187"/>
      <c r="GU222" s="187"/>
      <c r="GV222" s="187"/>
      <c r="GW222" s="187"/>
      <c r="GX222" s="187"/>
      <c r="GY222" s="187"/>
      <c r="GZ222" s="187"/>
      <c r="HA222" s="187"/>
      <c r="HB222" s="187"/>
      <c r="HC222" s="187"/>
      <c r="HD222" s="187"/>
      <c r="HE222" s="187"/>
      <c r="HF222" s="187"/>
      <c r="HG222" s="187"/>
      <c r="HH222" s="187"/>
      <c r="HI222" s="187"/>
      <c r="HJ222" s="187"/>
      <c r="HK222" s="187"/>
      <c r="HL222" s="187"/>
      <c r="HM222" s="187"/>
      <c r="HN222" s="187"/>
      <c r="HO222" s="187"/>
      <c r="HP222" s="187"/>
      <c r="HQ222" s="187"/>
      <c r="HR222" s="187"/>
      <c r="HS222" s="187"/>
      <c r="HT222" s="187"/>
      <c r="HU222" s="187"/>
      <c r="HV222" s="187"/>
      <c r="HW222" s="187"/>
      <c r="HX222" s="187"/>
      <c r="HY222" s="187"/>
      <c r="HZ222" s="187"/>
      <c r="IA222" s="187"/>
      <c r="IB222" s="187"/>
      <c r="IC222" s="187"/>
      <c r="ID222" s="187"/>
      <c r="IE222" s="187"/>
      <c r="IF222" s="187"/>
      <c r="IG222" s="187"/>
      <c r="IH222" s="187"/>
      <c r="II222" s="187"/>
      <c r="IJ222" s="187"/>
      <c r="IK222" s="187"/>
      <c r="IL222" s="187"/>
      <c r="IM222" s="187"/>
      <c r="IN222" s="187"/>
      <c r="IO222" s="187"/>
      <c r="IP222" s="187"/>
      <c r="IQ222" s="187"/>
      <c r="IR222" s="187"/>
      <c r="IS222" s="187"/>
      <c r="IT222" s="187"/>
    </row>
    <row r="223" spans="1:254" ht="25.5" customHeight="1" x14ac:dyDescent="0.2">
      <c r="A223" s="188" t="s">
        <v>235</v>
      </c>
      <c r="B223" s="205" t="s">
        <v>450</v>
      </c>
      <c r="C223" s="190" t="s">
        <v>296</v>
      </c>
      <c r="D223" s="190" t="s">
        <v>175</v>
      </c>
      <c r="E223" s="190" t="s">
        <v>410</v>
      </c>
      <c r="F223" s="185" t="s">
        <v>236</v>
      </c>
      <c r="G223" s="225">
        <v>3800</v>
      </c>
    </row>
    <row r="224" spans="1:254" s="213" customFormat="1" ht="13.5" x14ac:dyDescent="0.25">
      <c r="A224" s="173" t="s">
        <v>312</v>
      </c>
      <c r="B224" s="175" t="s">
        <v>450</v>
      </c>
      <c r="C224" s="175" t="s">
        <v>296</v>
      </c>
      <c r="D224" s="175" t="s">
        <v>182</v>
      </c>
      <c r="E224" s="174"/>
      <c r="F224" s="174"/>
      <c r="G224" s="176">
        <f>SUM(G228+G233+G225+G231)</f>
        <v>48086.2</v>
      </c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4"/>
      <c r="CQ224" s="204"/>
      <c r="CR224" s="204"/>
      <c r="CS224" s="204"/>
      <c r="CT224" s="204"/>
      <c r="CU224" s="204"/>
      <c r="CV224" s="204"/>
      <c r="CW224" s="204"/>
      <c r="CX224" s="204"/>
      <c r="CY224" s="204"/>
      <c r="CZ224" s="204"/>
      <c r="DA224" s="204"/>
      <c r="DB224" s="204"/>
      <c r="DC224" s="204"/>
      <c r="DD224" s="204"/>
      <c r="DE224" s="204"/>
      <c r="DF224" s="204"/>
      <c r="DG224" s="204"/>
      <c r="DH224" s="204"/>
      <c r="DI224" s="204"/>
      <c r="DJ224" s="204"/>
      <c r="DK224" s="204"/>
      <c r="DL224" s="204"/>
      <c r="DM224" s="204"/>
      <c r="DN224" s="204"/>
      <c r="DO224" s="204"/>
      <c r="DP224" s="204"/>
      <c r="DQ224" s="204"/>
      <c r="DR224" s="204"/>
      <c r="DS224" s="204"/>
      <c r="DT224" s="204"/>
      <c r="DU224" s="204"/>
      <c r="DV224" s="204"/>
      <c r="DW224" s="204"/>
      <c r="DX224" s="204"/>
      <c r="DY224" s="204"/>
      <c r="DZ224" s="204"/>
      <c r="EA224" s="204"/>
      <c r="EB224" s="204"/>
      <c r="EC224" s="204"/>
      <c r="ED224" s="204"/>
      <c r="EE224" s="204"/>
      <c r="EF224" s="204"/>
      <c r="EG224" s="204"/>
      <c r="EH224" s="204"/>
      <c r="EI224" s="204"/>
      <c r="EJ224" s="204"/>
      <c r="EK224" s="204"/>
      <c r="EL224" s="204"/>
      <c r="EM224" s="204"/>
      <c r="EN224" s="204"/>
      <c r="EO224" s="204"/>
      <c r="EP224" s="204"/>
      <c r="EQ224" s="204"/>
      <c r="ER224" s="204"/>
      <c r="ES224" s="204"/>
      <c r="ET224" s="204"/>
      <c r="EU224" s="204"/>
      <c r="EV224" s="204"/>
      <c r="EW224" s="204"/>
      <c r="EX224" s="204"/>
      <c r="EY224" s="204"/>
      <c r="EZ224" s="204"/>
      <c r="FA224" s="204"/>
      <c r="FB224" s="204"/>
      <c r="FC224" s="204"/>
      <c r="FD224" s="204"/>
      <c r="FE224" s="204"/>
      <c r="FF224" s="204"/>
      <c r="FG224" s="204"/>
      <c r="FH224" s="204"/>
      <c r="FI224" s="204"/>
      <c r="FJ224" s="204"/>
      <c r="FK224" s="204"/>
      <c r="FL224" s="204"/>
      <c r="FM224" s="204"/>
      <c r="FN224" s="204"/>
      <c r="FO224" s="204"/>
      <c r="FP224" s="204"/>
      <c r="FQ224" s="204"/>
      <c r="FR224" s="204"/>
      <c r="FS224" s="204"/>
      <c r="FT224" s="204"/>
      <c r="FU224" s="204"/>
      <c r="FV224" s="204"/>
      <c r="FW224" s="204"/>
      <c r="FX224" s="204"/>
      <c r="FY224" s="204"/>
      <c r="FZ224" s="204"/>
      <c r="GA224" s="204"/>
      <c r="GB224" s="204"/>
      <c r="GC224" s="204"/>
      <c r="GD224" s="204"/>
      <c r="GE224" s="204"/>
      <c r="GF224" s="204"/>
      <c r="GG224" s="204"/>
      <c r="GH224" s="204"/>
      <c r="GI224" s="204"/>
      <c r="GJ224" s="204"/>
      <c r="GK224" s="204"/>
      <c r="GL224" s="204"/>
      <c r="GM224" s="204"/>
      <c r="GN224" s="204"/>
      <c r="GO224" s="204"/>
      <c r="GP224" s="204"/>
      <c r="GQ224" s="204"/>
      <c r="GR224" s="204"/>
      <c r="GS224" s="204"/>
      <c r="GT224" s="204"/>
      <c r="GU224" s="204"/>
      <c r="GV224" s="204"/>
      <c r="GW224" s="204"/>
      <c r="GX224" s="204"/>
      <c r="GY224" s="204"/>
      <c r="GZ224" s="204"/>
      <c r="HA224" s="204"/>
      <c r="HB224" s="204"/>
      <c r="HC224" s="204"/>
      <c r="HD224" s="204"/>
      <c r="HE224" s="204"/>
      <c r="HF224" s="204"/>
      <c r="HG224" s="204"/>
      <c r="HH224" s="204"/>
      <c r="HI224" s="204"/>
      <c r="HJ224" s="204"/>
      <c r="HK224" s="204"/>
      <c r="HL224" s="204"/>
      <c r="HM224" s="204"/>
      <c r="HN224" s="204"/>
      <c r="HO224" s="204"/>
      <c r="HP224" s="204"/>
      <c r="HQ224" s="204"/>
      <c r="HR224" s="204"/>
      <c r="HS224" s="204"/>
      <c r="HT224" s="204"/>
      <c r="HU224" s="204"/>
      <c r="HV224" s="204"/>
      <c r="HW224" s="204"/>
      <c r="HX224" s="204"/>
      <c r="HY224" s="204"/>
      <c r="HZ224" s="204"/>
      <c r="IA224" s="204"/>
      <c r="IB224" s="204"/>
      <c r="IC224" s="204"/>
      <c r="ID224" s="204"/>
      <c r="IE224" s="204"/>
      <c r="IF224" s="204"/>
      <c r="IG224" s="204"/>
      <c r="IH224" s="204"/>
      <c r="II224" s="204"/>
      <c r="IJ224" s="204"/>
      <c r="IK224" s="204"/>
      <c r="IL224" s="204"/>
      <c r="IM224" s="204"/>
      <c r="IN224" s="204"/>
      <c r="IO224" s="204"/>
      <c r="IP224" s="204"/>
      <c r="IQ224" s="204"/>
      <c r="IR224" s="204"/>
      <c r="IS224" s="204"/>
      <c r="IT224" s="204"/>
    </row>
    <row r="225" spans="1:254" ht="38.25" hidden="1" customHeight="1" x14ac:dyDescent="0.2">
      <c r="A225" s="188" t="s">
        <v>313</v>
      </c>
      <c r="B225" s="190" t="s">
        <v>450</v>
      </c>
      <c r="C225" s="205" t="s">
        <v>296</v>
      </c>
      <c r="D225" s="205" t="s">
        <v>182</v>
      </c>
      <c r="E225" s="205" t="s">
        <v>499</v>
      </c>
      <c r="F225" s="205"/>
      <c r="G225" s="191">
        <f>SUM(G226:G227)</f>
        <v>0</v>
      </c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4"/>
      <c r="CQ225" s="204"/>
      <c r="CR225" s="204"/>
      <c r="CS225" s="204"/>
      <c r="CT225" s="204"/>
      <c r="CU225" s="204"/>
      <c r="CV225" s="204"/>
      <c r="CW225" s="204"/>
      <c r="CX225" s="204"/>
      <c r="CY225" s="204"/>
      <c r="CZ225" s="204"/>
      <c r="DA225" s="204"/>
      <c r="DB225" s="204"/>
      <c r="DC225" s="204"/>
      <c r="DD225" s="204"/>
      <c r="DE225" s="204"/>
      <c r="DF225" s="204"/>
      <c r="DG225" s="204"/>
      <c r="DH225" s="204"/>
      <c r="DI225" s="204"/>
      <c r="DJ225" s="204"/>
      <c r="DK225" s="204"/>
      <c r="DL225" s="204"/>
      <c r="DM225" s="204"/>
      <c r="DN225" s="204"/>
      <c r="DO225" s="204"/>
      <c r="DP225" s="204"/>
      <c r="DQ225" s="204"/>
      <c r="DR225" s="204"/>
      <c r="DS225" s="204"/>
      <c r="DT225" s="204"/>
      <c r="DU225" s="204"/>
      <c r="DV225" s="204"/>
      <c r="DW225" s="204"/>
      <c r="DX225" s="204"/>
      <c r="DY225" s="204"/>
      <c r="DZ225" s="204"/>
      <c r="EA225" s="204"/>
      <c r="EB225" s="204"/>
      <c r="EC225" s="204"/>
      <c r="ED225" s="204"/>
      <c r="EE225" s="204"/>
      <c r="EF225" s="204"/>
      <c r="EG225" s="204"/>
      <c r="EH225" s="204"/>
      <c r="EI225" s="204"/>
      <c r="EJ225" s="204"/>
      <c r="EK225" s="204"/>
      <c r="EL225" s="204"/>
      <c r="EM225" s="204"/>
      <c r="EN225" s="204"/>
      <c r="EO225" s="204"/>
      <c r="EP225" s="204"/>
      <c r="EQ225" s="204"/>
      <c r="ER225" s="204"/>
      <c r="ES225" s="204"/>
      <c r="ET225" s="204"/>
      <c r="EU225" s="204"/>
      <c r="EV225" s="204"/>
      <c r="EW225" s="204"/>
      <c r="EX225" s="204"/>
      <c r="EY225" s="204"/>
      <c r="EZ225" s="204"/>
      <c r="FA225" s="204"/>
      <c r="FB225" s="204"/>
      <c r="FC225" s="204"/>
      <c r="FD225" s="204"/>
      <c r="FE225" s="204"/>
      <c r="FF225" s="204"/>
      <c r="FG225" s="204"/>
      <c r="FH225" s="204"/>
      <c r="FI225" s="204"/>
      <c r="FJ225" s="204"/>
      <c r="FK225" s="204"/>
      <c r="FL225" s="204"/>
      <c r="FM225" s="204"/>
      <c r="FN225" s="204"/>
      <c r="FO225" s="204"/>
      <c r="FP225" s="204"/>
      <c r="FQ225" s="204"/>
      <c r="FR225" s="204"/>
      <c r="FS225" s="204"/>
      <c r="FT225" s="204"/>
      <c r="FU225" s="204"/>
      <c r="FV225" s="204"/>
      <c r="FW225" s="204"/>
      <c r="FX225" s="204"/>
      <c r="FY225" s="204"/>
      <c r="FZ225" s="204"/>
      <c r="GA225" s="204"/>
      <c r="GB225" s="204"/>
      <c r="GC225" s="204"/>
      <c r="GD225" s="204"/>
      <c r="GE225" s="204"/>
      <c r="GF225" s="204"/>
      <c r="GG225" s="204"/>
      <c r="GH225" s="204"/>
      <c r="GI225" s="204"/>
      <c r="GJ225" s="204"/>
      <c r="GK225" s="204"/>
      <c r="GL225" s="204"/>
      <c r="GM225" s="204"/>
      <c r="GN225" s="204"/>
      <c r="GO225" s="204"/>
      <c r="GP225" s="204"/>
      <c r="GQ225" s="204"/>
      <c r="GR225" s="204"/>
      <c r="GS225" s="204"/>
      <c r="GT225" s="204"/>
      <c r="GU225" s="204"/>
      <c r="GV225" s="204"/>
      <c r="GW225" s="204"/>
      <c r="GX225" s="204"/>
      <c r="GY225" s="204"/>
      <c r="GZ225" s="204"/>
      <c r="HA225" s="204"/>
      <c r="HB225" s="204"/>
      <c r="HC225" s="204"/>
      <c r="HD225" s="204"/>
      <c r="HE225" s="204"/>
      <c r="HF225" s="204"/>
      <c r="HG225" s="204"/>
      <c r="HH225" s="204"/>
      <c r="HI225" s="204"/>
      <c r="HJ225" s="204"/>
      <c r="HK225" s="204"/>
      <c r="HL225" s="204"/>
      <c r="HM225" s="204"/>
      <c r="HN225" s="204"/>
      <c r="HO225" s="204"/>
      <c r="HP225" s="204"/>
      <c r="HQ225" s="204"/>
      <c r="HR225" s="204"/>
      <c r="HS225" s="204"/>
      <c r="HT225" s="204"/>
      <c r="HU225" s="204"/>
      <c r="HV225" s="204"/>
      <c r="HW225" s="204"/>
      <c r="HX225" s="204"/>
      <c r="HY225" s="204"/>
      <c r="HZ225" s="204"/>
      <c r="IA225" s="204"/>
      <c r="IB225" s="204"/>
      <c r="IC225" s="204"/>
      <c r="ID225" s="204"/>
      <c r="IE225" s="204"/>
      <c r="IF225" s="204"/>
      <c r="IG225" s="204"/>
      <c r="IH225" s="204"/>
      <c r="II225" s="204"/>
      <c r="IJ225" s="204"/>
      <c r="IK225" s="204"/>
      <c r="IL225" s="204"/>
      <c r="IM225" s="204"/>
      <c r="IN225" s="204"/>
      <c r="IO225" s="204"/>
      <c r="IP225" s="204"/>
      <c r="IQ225" s="204"/>
      <c r="IR225" s="204"/>
      <c r="IS225" s="204"/>
      <c r="IT225" s="204"/>
    </row>
    <row r="226" spans="1:254" ht="25.5" hidden="1" customHeight="1" x14ac:dyDescent="0.2">
      <c r="A226" s="183" t="s">
        <v>235</v>
      </c>
      <c r="B226" s="185" t="s">
        <v>450</v>
      </c>
      <c r="C226" s="195" t="s">
        <v>296</v>
      </c>
      <c r="D226" s="195" t="s">
        <v>182</v>
      </c>
      <c r="E226" s="195" t="s">
        <v>499</v>
      </c>
      <c r="F226" s="195" t="s">
        <v>236</v>
      </c>
      <c r="G226" s="186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4"/>
      <c r="CQ226" s="204"/>
      <c r="CR226" s="204"/>
      <c r="CS226" s="204"/>
      <c r="CT226" s="204"/>
      <c r="CU226" s="204"/>
      <c r="CV226" s="204"/>
      <c r="CW226" s="204"/>
      <c r="CX226" s="204"/>
      <c r="CY226" s="204"/>
      <c r="CZ226" s="204"/>
      <c r="DA226" s="204"/>
      <c r="DB226" s="204"/>
      <c r="DC226" s="204"/>
      <c r="DD226" s="204"/>
      <c r="DE226" s="204"/>
      <c r="DF226" s="204"/>
      <c r="DG226" s="204"/>
      <c r="DH226" s="204"/>
      <c r="DI226" s="204"/>
      <c r="DJ226" s="204"/>
      <c r="DK226" s="204"/>
      <c r="DL226" s="204"/>
      <c r="DM226" s="204"/>
      <c r="DN226" s="204"/>
      <c r="DO226" s="204"/>
      <c r="DP226" s="204"/>
      <c r="DQ226" s="204"/>
      <c r="DR226" s="204"/>
      <c r="DS226" s="204"/>
      <c r="DT226" s="204"/>
      <c r="DU226" s="204"/>
      <c r="DV226" s="204"/>
      <c r="DW226" s="204"/>
      <c r="DX226" s="204"/>
      <c r="DY226" s="204"/>
      <c r="DZ226" s="204"/>
      <c r="EA226" s="204"/>
      <c r="EB226" s="204"/>
      <c r="EC226" s="204"/>
      <c r="ED226" s="204"/>
      <c r="EE226" s="204"/>
      <c r="EF226" s="204"/>
      <c r="EG226" s="204"/>
      <c r="EH226" s="204"/>
      <c r="EI226" s="204"/>
      <c r="EJ226" s="204"/>
      <c r="EK226" s="204"/>
      <c r="EL226" s="204"/>
      <c r="EM226" s="204"/>
      <c r="EN226" s="204"/>
      <c r="EO226" s="204"/>
      <c r="EP226" s="204"/>
      <c r="EQ226" s="204"/>
      <c r="ER226" s="204"/>
      <c r="ES226" s="204"/>
      <c r="ET226" s="204"/>
      <c r="EU226" s="204"/>
      <c r="EV226" s="204"/>
      <c r="EW226" s="204"/>
      <c r="EX226" s="204"/>
      <c r="EY226" s="204"/>
      <c r="EZ226" s="204"/>
      <c r="FA226" s="204"/>
      <c r="FB226" s="204"/>
      <c r="FC226" s="204"/>
      <c r="FD226" s="204"/>
      <c r="FE226" s="204"/>
      <c r="FF226" s="204"/>
      <c r="FG226" s="204"/>
      <c r="FH226" s="204"/>
      <c r="FI226" s="204"/>
      <c r="FJ226" s="204"/>
      <c r="FK226" s="204"/>
      <c r="FL226" s="204"/>
      <c r="FM226" s="204"/>
      <c r="FN226" s="204"/>
      <c r="FO226" s="204"/>
      <c r="FP226" s="204"/>
      <c r="FQ226" s="204"/>
      <c r="FR226" s="204"/>
      <c r="FS226" s="204"/>
      <c r="FT226" s="204"/>
      <c r="FU226" s="204"/>
      <c r="FV226" s="204"/>
      <c r="FW226" s="204"/>
      <c r="FX226" s="204"/>
      <c r="FY226" s="204"/>
      <c r="FZ226" s="204"/>
      <c r="GA226" s="204"/>
      <c r="GB226" s="204"/>
      <c r="GC226" s="204"/>
      <c r="GD226" s="204"/>
      <c r="GE226" s="204"/>
      <c r="GF226" s="204"/>
      <c r="GG226" s="204"/>
      <c r="GH226" s="204"/>
      <c r="GI226" s="204"/>
      <c r="GJ226" s="204"/>
      <c r="GK226" s="204"/>
      <c r="GL226" s="204"/>
      <c r="GM226" s="204"/>
      <c r="GN226" s="204"/>
      <c r="GO226" s="204"/>
      <c r="GP226" s="204"/>
      <c r="GQ226" s="204"/>
      <c r="GR226" s="204"/>
      <c r="GS226" s="204"/>
      <c r="GT226" s="204"/>
      <c r="GU226" s="204"/>
      <c r="GV226" s="204"/>
      <c r="GW226" s="204"/>
      <c r="GX226" s="204"/>
      <c r="GY226" s="204"/>
      <c r="GZ226" s="204"/>
      <c r="HA226" s="204"/>
      <c r="HB226" s="204"/>
      <c r="HC226" s="204"/>
      <c r="HD226" s="204"/>
      <c r="HE226" s="204"/>
      <c r="HF226" s="204"/>
      <c r="HG226" s="204"/>
      <c r="HH226" s="204"/>
      <c r="HI226" s="204"/>
      <c r="HJ226" s="204"/>
      <c r="HK226" s="204"/>
      <c r="HL226" s="204"/>
      <c r="HM226" s="204"/>
      <c r="HN226" s="204"/>
      <c r="HO226" s="204"/>
      <c r="HP226" s="204"/>
      <c r="HQ226" s="204"/>
      <c r="HR226" s="204"/>
      <c r="HS226" s="204"/>
      <c r="HT226" s="204"/>
      <c r="HU226" s="204"/>
      <c r="HV226" s="204"/>
      <c r="HW226" s="204"/>
      <c r="HX226" s="204"/>
      <c r="HY226" s="204"/>
      <c r="HZ226" s="204"/>
      <c r="IA226" s="204"/>
      <c r="IB226" s="204"/>
      <c r="IC226" s="204"/>
      <c r="ID226" s="204"/>
      <c r="IE226" s="204"/>
      <c r="IF226" s="204"/>
      <c r="IG226" s="204"/>
      <c r="IH226" s="204"/>
      <c r="II226" s="204"/>
      <c r="IJ226" s="204"/>
      <c r="IK226" s="204"/>
      <c r="IL226" s="204"/>
      <c r="IM226" s="204"/>
      <c r="IN226" s="204"/>
      <c r="IO226" s="204"/>
      <c r="IP226" s="204"/>
      <c r="IQ226" s="204"/>
      <c r="IR226" s="204"/>
      <c r="IS226" s="204"/>
      <c r="IT226" s="204"/>
    </row>
    <row r="227" spans="1:254" ht="25.5" hidden="1" customHeight="1" x14ac:dyDescent="0.2">
      <c r="A227" s="183" t="s">
        <v>235</v>
      </c>
      <c r="B227" s="185" t="s">
        <v>450</v>
      </c>
      <c r="C227" s="195" t="s">
        <v>296</v>
      </c>
      <c r="D227" s="195" t="s">
        <v>182</v>
      </c>
      <c r="E227" s="195" t="s">
        <v>501</v>
      </c>
      <c r="F227" s="195" t="s">
        <v>236</v>
      </c>
      <c r="G227" s="186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4"/>
      <c r="CQ227" s="204"/>
      <c r="CR227" s="204"/>
      <c r="CS227" s="204"/>
      <c r="CT227" s="204"/>
      <c r="CU227" s="204"/>
      <c r="CV227" s="204"/>
      <c r="CW227" s="204"/>
      <c r="CX227" s="204"/>
      <c r="CY227" s="204"/>
      <c r="CZ227" s="204"/>
      <c r="DA227" s="204"/>
      <c r="DB227" s="204"/>
      <c r="DC227" s="204"/>
      <c r="DD227" s="204"/>
      <c r="DE227" s="204"/>
      <c r="DF227" s="204"/>
      <c r="DG227" s="204"/>
      <c r="DH227" s="204"/>
      <c r="DI227" s="204"/>
      <c r="DJ227" s="204"/>
      <c r="DK227" s="204"/>
      <c r="DL227" s="204"/>
      <c r="DM227" s="204"/>
      <c r="DN227" s="204"/>
      <c r="DO227" s="204"/>
      <c r="DP227" s="204"/>
      <c r="DQ227" s="204"/>
      <c r="DR227" s="204"/>
      <c r="DS227" s="204"/>
      <c r="DT227" s="204"/>
      <c r="DU227" s="204"/>
      <c r="DV227" s="204"/>
      <c r="DW227" s="204"/>
      <c r="DX227" s="204"/>
      <c r="DY227" s="204"/>
      <c r="DZ227" s="204"/>
      <c r="EA227" s="204"/>
      <c r="EB227" s="204"/>
      <c r="EC227" s="204"/>
      <c r="ED227" s="204"/>
      <c r="EE227" s="204"/>
      <c r="EF227" s="204"/>
      <c r="EG227" s="204"/>
      <c r="EH227" s="204"/>
      <c r="EI227" s="204"/>
      <c r="EJ227" s="204"/>
      <c r="EK227" s="204"/>
      <c r="EL227" s="204"/>
      <c r="EM227" s="204"/>
      <c r="EN227" s="204"/>
      <c r="EO227" s="204"/>
      <c r="EP227" s="204"/>
      <c r="EQ227" s="204"/>
      <c r="ER227" s="204"/>
      <c r="ES227" s="204"/>
      <c r="ET227" s="204"/>
      <c r="EU227" s="204"/>
      <c r="EV227" s="204"/>
      <c r="EW227" s="204"/>
      <c r="EX227" s="204"/>
      <c r="EY227" s="204"/>
      <c r="EZ227" s="204"/>
      <c r="FA227" s="204"/>
      <c r="FB227" s="204"/>
      <c r="FC227" s="204"/>
      <c r="FD227" s="204"/>
      <c r="FE227" s="204"/>
      <c r="FF227" s="204"/>
      <c r="FG227" s="204"/>
      <c r="FH227" s="204"/>
      <c r="FI227" s="204"/>
      <c r="FJ227" s="204"/>
      <c r="FK227" s="204"/>
      <c r="FL227" s="204"/>
      <c r="FM227" s="204"/>
      <c r="FN227" s="204"/>
      <c r="FO227" s="204"/>
      <c r="FP227" s="204"/>
      <c r="FQ227" s="204"/>
      <c r="FR227" s="204"/>
      <c r="FS227" s="204"/>
      <c r="FT227" s="204"/>
      <c r="FU227" s="204"/>
      <c r="FV227" s="204"/>
      <c r="FW227" s="204"/>
      <c r="FX227" s="204"/>
      <c r="FY227" s="204"/>
      <c r="FZ227" s="204"/>
      <c r="GA227" s="204"/>
      <c r="GB227" s="204"/>
      <c r="GC227" s="204"/>
      <c r="GD227" s="204"/>
      <c r="GE227" s="204"/>
      <c r="GF227" s="204"/>
      <c r="GG227" s="204"/>
      <c r="GH227" s="204"/>
      <c r="GI227" s="204"/>
      <c r="GJ227" s="204"/>
      <c r="GK227" s="204"/>
      <c r="GL227" s="204"/>
      <c r="GM227" s="204"/>
      <c r="GN227" s="204"/>
      <c r="GO227" s="204"/>
      <c r="GP227" s="204"/>
      <c r="GQ227" s="204"/>
      <c r="GR227" s="204"/>
      <c r="GS227" s="204"/>
      <c r="GT227" s="204"/>
      <c r="GU227" s="204"/>
      <c r="GV227" s="204"/>
      <c r="GW227" s="204"/>
      <c r="GX227" s="204"/>
      <c r="GY227" s="204"/>
      <c r="GZ227" s="204"/>
      <c r="HA227" s="204"/>
      <c r="HB227" s="204"/>
      <c r="HC227" s="204"/>
      <c r="HD227" s="204"/>
      <c r="HE227" s="204"/>
      <c r="HF227" s="204"/>
      <c r="HG227" s="204"/>
      <c r="HH227" s="204"/>
      <c r="HI227" s="204"/>
      <c r="HJ227" s="204"/>
      <c r="HK227" s="204"/>
      <c r="HL227" s="204"/>
      <c r="HM227" s="204"/>
      <c r="HN227" s="204"/>
      <c r="HO227" s="204"/>
      <c r="HP227" s="204"/>
      <c r="HQ227" s="204"/>
      <c r="HR227" s="204"/>
      <c r="HS227" s="204"/>
      <c r="HT227" s="204"/>
      <c r="HU227" s="204"/>
      <c r="HV227" s="204"/>
      <c r="HW227" s="204"/>
      <c r="HX227" s="204"/>
      <c r="HY227" s="204"/>
      <c r="HZ227" s="204"/>
      <c r="IA227" s="204"/>
      <c r="IB227" s="204"/>
      <c r="IC227" s="204"/>
      <c r="ID227" s="204"/>
      <c r="IE227" s="204"/>
      <c r="IF227" s="204"/>
      <c r="IG227" s="204"/>
      <c r="IH227" s="204"/>
      <c r="II227" s="204"/>
      <c r="IJ227" s="204"/>
      <c r="IK227" s="204"/>
      <c r="IL227" s="204"/>
      <c r="IM227" s="204"/>
      <c r="IN227" s="204"/>
      <c r="IO227" s="204"/>
      <c r="IP227" s="204"/>
      <c r="IQ227" s="204"/>
      <c r="IR227" s="204"/>
      <c r="IS227" s="204"/>
      <c r="IT227" s="204"/>
    </row>
    <row r="228" spans="1:254" ht="25.5" x14ac:dyDescent="0.2">
      <c r="A228" s="240" t="s">
        <v>497</v>
      </c>
      <c r="B228" s="242">
        <v>510</v>
      </c>
      <c r="C228" s="185" t="s">
        <v>296</v>
      </c>
      <c r="D228" s="185" t="s">
        <v>182</v>
      </c>
      <c r="E228" s="195" t="s">
        <v>315</v>
      </c>
      <c r="F228" s="195"/>
      <c r="G228" s="186">
        <f>SUM(G230+G229)</f>
        <v>47869.2</v>
      </c>
    </row>
    <row r="229" spans="1:254" ht="25.5" hidden="1" customHeight="1" x14ac:dyDescent="0.2">
      <c r="A229" s="188" t="s">
        <v>452</v>
      </c>
      <c r="B229" s="243">
        <v>510</v>
      </c>
      <c r="C229" s="190" t="s">
        <v>296</v>
      </c>
      <c r="D229" s="190" t="s">
        <v>182</v>
      </c>
      <c r="E229" s="190" t="s">
        <v>315</v>
      </c>
      <c r="F229" s="205" t="s">
        <v>186</v>
      </c>
      <c r="G229" s="186"/>
    </row>
    <row r="230" spans="1:254" ht="38.25" x14ac:dyDescent="0.2">
      <c r="A230" s="188" t="s">
        <v>235</v>
      </c>
      <c r="B230" s="243">
        <v>510</v>
      </c>
      <c r="C230" s="190" t="s">
        <v>296</v>
      </c>
      <c r="D230" s="190" t="s">
        <v>182</v>
      </c>
      <c r="E230" s="190" t="s">
        <v>315</v>
      </c>
      <c r="F230" s="190" t="s">
        <v>236</v>
      </c>
      <c r="G230" s="191">
        <v>47869.2</v>
      </c>
    </row>
    <row r="231" spans="1:254" s="142" customFormat="1" ht="38.25" x14ac:dyDescent="0.2">
      <c r="A231" s="183" t="s">
        <v>313</v>
      </c>
      <c r="B231" s="242">
        <v>510</v>
      </c>
      <c r="C231" s="185" t="s">
        <v>296</v>
      </c>
      <c r="D231" s="185" t="s">
        <v>182</v>
      </c>
      <c r="E231" s="185" t="s">
        <v>314</v>
      </c>
      <c r="F231" s="185"/>
      <c r="G231" s="186">
        <f>SUM(G232)</f>
        <v>50</v>
      </c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  <c r="CW231" s="155"/>
      <c r="CX231" s="155"/>
      <c r="CY231" s="155"/>
      <c r="CZ231" s="155"/>
      <c r="DA231" s="155"/>
      <c r="DB231" s="155"/>
      <c r="DC231" s="155"/>
      <c r="DD231" s="155"/>
      <c r="DE231" s="155"/>
      <c r="DF231" s="155"/>
      <c r="DG231" s="155"/>
      <c r="DH231" s="155"/>
      <c r="DI231" s="155"/>
      <c r="DJ231" s="155"/>
      <c r="DK231" s="155"/>
      <c r="DL231" s="155"/>
      <c r="DM231" s="155"/>
      <c r="DN231" s="155"/>
      <c r="DO231" s="155"/>
      <c r="DP231" s="155"/>
      <c r="DQ231" s="155"/>
      <c r="DR231" s="155"/>
      <c r="DS231" s="155"/>
      <c r="DT231" s="155"/>
      <c r="DU231" s="155"/>
      <c r="DV231" s="155"/>
      <c r="DW231" s="155"/>
      <c r="DX231" s="155"/>
      <c r="DY231" s="155"/>
      <c r="DZ231" s="155"/>
      <c r="EA231" s="155"/>
      <c r="EB231" s="155"/>
      <c r="EC231" s="155"/>
      <c r="ED231" s="155"/>
      <c r="EE231" s="155"/>
      <c r="EF231" s="155"/>
      <c r="EG231" s="155"/>
      <c r="EH231" s="155"/>
      <c r="EI231" s="155"/>
      <c r="EJ231" s="155"/>
      <c r="EK231" s="155"/>
      <c r="EL231" s="155"/>
      <c r="EM231" s="155"/>
      <c r="EN231" s="155"/>
      <c r="EO231" s="155"/>
      <c r="EP231" s="155"/>
      <c r="EQ231" s="155"/>
      <c r="ER231" s="155"/>
      <c r="ES231" s="155"/>
      <c r="ET231" s="155"/>
      <c r="EU231" s="155"/>
      <c r="EV231" s="155"/>
      <c r="EW231" s="155"/>
      <c r="EX231" s="155"/>
      <c r="EY231" s="155"/>
      <c r="EZ231" s="155"/>
      <c r="FA231" s="155"/>
      <c r="FB231" s="155"/>
      <c r="FC231" s="155"/>
      <c r="FD231" s="155"/>
      <c r="FE231" s="155"/>
      <c r="FF231" s="155"/>
      <c r="FG231" s="155"/>
      <c r="FH231" s="155"/>
      <c r="FI231" s="155"/>
      <c r="FJ231" s="155"/>
      <c r="FK231" s="155"/>
      <c r="FL231" s="155"/>
      <c r="FM231" s="155"/>
      <c r="FN231" s="155"/>
      <c r="FO231" s="155"/>
      <c r="FP231" s="155"/>
      <c r="FQ231" s="155"/>
      <c r="FR231" s="155"/>
      <c r="FS231" s="155"/>
      <c r="FT231" s="155"/>
      <c r="FU231" s="155"/>
      <c r="FV231" s="155"/>
      <c r="FW231" s="155"/>
      <c r="FX231" s="155"/>
      <c r="FY231" s="155"/>
      <c r="FZ231" s="155"/>
      <c r="GA231" s="155"/>
      <c r="GB231" s="155"/>
      <c r="GC231" s="155"/>
      <c r="GD231" s="155"/>
      <c r="GE231" s="155"/>
      <c r="GF231" s="155"/>
      <c r="GG231" s="155"/>
      <c r="GH231" s="155"/>
      <c r="GI231" s="155"/>
      <c r="GJ231" s="155"/>
      <c r="GK231" s="155"/>
      <c r="GL231" s="155"/>
      <c r="GM231" s="155"/>
      <c r="GN231" s="155"/>
      <c r="GO231" s="155"/>
      <c r="GP231" s="155"/>
      <c r="GQ231" s="155"/>
      <c r="GR231" s="155"/>
      <c r="GS231" s="155"/>
      <c r="GT231" s="155"/>
      <c r="GU231" s="155"/>
      <c r="GV231" s="155"/>
      <c r="GW231" s="155"/>
      <c r="GX231" s="155"/>
      <c r="GY231" s="155"/>
      <c r="GZ231" s="155"/>
      <c r="HA231" s="155"/>
      <c r="HB231" s="155"/>
      <c r="HC231" s="155"/>
      <c r="HD231" s="155"/>
      <c r="HE231" s="155"/>
      <c r="HF231" s="155"/>
      <c r="HG231" s="155"/>
      <c r="HH231" s="155"/>
      <c r="HI231" s="155"/>
      <c r="HJ231" s="155"/>
      <c r="HK231" s="155"/>
      <c r="HL231" s="155"/>
      <c r="HM231" s="155"/>
      <c r="HN231" s="155"/>
      <c r="HO231" s="155"/>
      <c r="HP231" s="155"/>
      <c r="HQ231" s="155"/>
      <c r="HR231" s="155"/>
      <c r="HS231" s="155"/>
      <c r="HT231" s="155"/>
      <c r="HU231" s="155"/>
      <c r="HV231" s="155"/>
      <c r="HW231" s="155"/>
      <c r="HX231" s="155"/>
      <c r="HY231" s="155"/>
      <c r="HZ231" s="155"/>
      <c r="IA231" s="155"/>
      <c r="IB231" s="155"/>
      <c r="IC231" s="155"/>
      <c r="ID231" s="155"/>
      <c r="IE231" s="155"/>
      <c r="IF231" s="155"/>
      <c r="IG231" s="155"/>
      <c r="IH231" s="155"/>
      <c r="II231" s="155"/>
      <c r="IJ231" s="155"/>
      <c r="IK231" s="155"/>
      <c r="IL231" s="155"/>
      <c r="IM231" s="155"/>
      <c r="IN231" s="155"/>
      <c r="IO231" s="155"/>
      <c r="IP231" s="155"/>
      <c r="IQ231" s="155"/>
      <c r="IR231" s="155"/>
      <c r="IS231" s="155"/>
      <c r="IT231" s="155"/>
    </row>
    <row r="232" spans="1:254" s="187" customFormat="1" ht="38.25" x14ac:dyDescent="0.2">
      <c r="A232" s="188" t="s">
        <v>235</v>
      </c>
      <c r="B232" s="242">
        <v>510</v>
      </c>
      <c r="C232" s="185" t="s">
        <v>296</v>
      </c>
      <c r="D232" s="185" t="s">
        <v>182</v>
      </c>
      <c r="E232" s="185" t="s">
        <v>314</v>
      </c>
      <c r="F232" s="190" t="s">
        <v>236</v>
      </c>
      <c r="G232" s="191">
        <v>50</v>
      </c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  <c r="CW232" s="155"/>
      <c r="CX232" s="155"/>
      <c r="CY232" s="155"/>
      <c r="CZ232" s="155"/>
      <c r="DA232" s="155"/>
      <c r="DB232" s="155"/>
      <c r="DC232" s="155"/>
      <c r="DD232" s="155"/>
      <c r="DE232" s="155"/>
      <c r="DF232" s="155"/>
      <c r="DG232" s="155"/>
      <c r="DH232" s="155"/>
      <c r="DI232" s="155"/>
      <c r="DJ232" s="155"/>
      <c r="DK232" s="155"/>
      <c r="DL232" s="155"/>
      <c r="DM232" s="155"/>
      <c r="DN232" s="155"/>
      <c r="DO232" s="155"/>
      <c r="DP232" s="155"/>
      <c r="DQ232" s="155"/>
      <c r="DR232" s="155"/>
      <c r="DS232" s="155"/>
      <c r="DT232" s="155"/>
      <c r="DU232" s="155"/>
      <c r="DV232" s="155"/>
      <c r="DW232" s="155"/>
      <c r="DX232" s="155"/>
      <c r="DY232" s="155"/>
      <c r="DZ232" s="155"/>
      <c r="EA232" s="155"/>
      <c r="EB232" s="155"/>
      <c r="EC232" s="155"/>
      <c r="ED232" s="155"/>
      <c r="EE232" s="155"/>
      <c r="EF232" s="155"/>
      <c r="EG232" s="155"/>
      <c r="EH232" s="155"/>
      <c r="EI232" s="155"/>
      <c r="EJ232" s="155"/>
      <c r="EK232" s="155"/>
      <c r="EL232" s="155"/>
      <c r="EM232" s="155"/>
      <c r="EN232" s="155"/>
      <c r="EO232" s="155"/>
      <c r="EP232" s="155"/>
      <c r="EQ232" s="155"/>
      <c r="ER232" s="155"/>
      <c r="ES232" s="155"/>
      <c r="ET232" s="155"/>
      <c r="EU232" s="155"/>
      <c r="EV232" s="155"/>
      <c r="EW232" s="155"/>
      <c r="EX232" s="155"/>
      <c r="EY232" s="155"/>
      <c r="EZ232" s="155"/>
      <c r="FA232" s="155"/>
      <c r="FB232" s="155"/>
      <c r="FC232" s="155"/>
      <c r="FD232" s="155"/>
      <c r="FE232" s="155"/>
      <c r="FF232" s="155"/>
      <c r="FG232" s="155"/>
      <c r="FH232" s="155"/>
      <c r="FI232" s="155"/>
      <c r="FJ232" s="155"/>
      <c r="FK232" s="155"/>
      <c r="FL232" s="155"/>
      <c r="FM232" s="155"/>
      <c r="FN232" s="155"/>
      <c r="FO232" s="155"/>
      <c r="FP232" s="155"/>
      <c r="FQ232" s="155"/>
      <c r="FR232" s="155"/>
      <c r="FS232" s="155"/>
      <c r="FT232" s="155"/>
      <c r="FU232" s="155"/>
      <c r="FV232" s="155"/>
      <c r="FW232" s="155"/>
      <c r="FX232" s="155"/>
      <c r="FY232" s="155"/>
      <c r="FZ232" s="155"/>
      <c r="GA232" s="155"/>
      <c r="GB232" s="155"/>
      <c r="GC232" s="155"/>
      <c r="GD232" s="155"/>
      <c r="GE232" s="155"/>
      <c r="GF232" s="155"/>
      <c r="GG232" s="155"/>
      <c r="GH232" s="155"/>
      <c r="GI232" s="155"/>
      <c r="GJ232" s="155"/>
      <c r="GK232" s="155"/>
      <c r="GL232" s="155"/>
      <c r="GM232" s="155"/>
      <c r="GN232" s="155"/>
      <c r="GO232" s="155"/>
      <c r="GP232" s="155"/>
      <c r="GQ232" s="155"/>
      <c r="GR232" s="155"/>
      <c r="GS232" s="155"/>
      <c r="GT232" s="155"/>
      <c r="GU232" s="155"/>
      <c r="GV232" s="155"/>
      <c r="GW232" s="155"/>
      <c r="GX232" s="155"/>
      <c r="GY232" s="155"/>
      <c r="GZ232" s="155"/>
      <c r="HA232" s="155"/>
      <c r="HB232" s="155"/>
      <c r="HC232" s="155"/>
      <c r="HD232" s="155"/>
      <c r="HE232" s="155"/>
      <c r="HF232" s="155"/>
      <c r="HG232" s="155"/>
      <c r="HH232" s="155"/>
      <c r="HI232" s="155"/>
      <c r="HJ232" s="155"/>
      <c r="HK232" s="155"/>
      <c r="HL232" s="155"/>
      <c r="HM232" s="155"/>
      <c r="HN232" s="155"/>
      <c r="HO232" s="155"/>
      <c r="HP232" s="155"/>
      <c r="HQ232" s="155"/>
      <c r="HR232" s="155"/>
      <c r="HS232" s="155"/>
      <c r="HT232" s="155"/>
      <c r="HU232" s="155"/>
      <c r="HV232" s="155"/>
      <c r="HW232" s="155"/>
      <c r="HX232" s="155"/>
      <c r="HY232" s="155"/>
      <c r="HZ232" s="155"/>
      <c r="IA232" s="155"/>
      <c r="IB232" s="155"/>
      <c r="IC232" s="155"/>
      <c r="ID232" s="155"/>
      <c r="IE232" s="155"/>
      <c r="IF232" s="155"/>
      <c r="IG232" s="155"/>
      <c r="IH232" s="155"/>
      <c r="II232" s="155"/>
      <c r="IJ232" s="155"/>
      <c r="IK232" s="155"/>
      <c r="IL232" s="155"/>
      <c r="IM232" s="155"/>
      <c r="IN232" s="155"/>
      <c r="IO232" s="155"/>
      <c r="IP232" s="155"/>
      <c r="IQ232" s="155"/>
      <c r="IR232" s="155"/>
      <c r="IS232" s="155"/>
      <c r="IT232" s="155"/>
    </row>
    <row r="233" spans="1:254" s="187" customFormat="1" ht="27.75" customHeight="1" x14ac:dyDescent="0.2">
      <c r="A233" s="183" t="s">
        <v>461</v>
      </c>
      <c r="B233" s="209" t="s">
        <v>450</v>
      </c>
      <c r="C233" s="244" t="s">
        <v>296</v>
      </c>
      <c r="D233" s="244" t="s">
        <v>182</v>
      </c>
      <c r="E233" s="244" t="s">
        <v>229</v>
      </c>
      <c r="F233" s="244"/>
      <c r="G233" s="245">
        <f>SUM(G234)</f>
        <v>167</v>
      </c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  <c r="CW233" s="155"/>
      <c r="CX233" s="155"/>
      <c r="CY233" s="155"/>
      <c r="CZ233" s="155"/>
      <c r="DA233" s="155"/>
      <c r="DB233" s="155"/>
      <c r="DC233" s="155"/>
      <c r="DD233" s="155"/>
      <c r="DE233" s="155"/>
      <c r="DF233" s="155"/>
      <c r="DG233" s="155"/>
      <c r="DH233" s="155"/>
      <c r="DI233" s="155"/>
      <c r="DJ233" s="155"/>
      <c r="DK233" s="155"/>
      <c r="DL233" s="155"/>
      <c r="DM233" s="155"/>
      <c r="DN233" s="155"/>
      <c r="DO233" s="155"/>
      <c r="DP233" s="155"/>
      <c r="DQ233" s="155"/>
      <c r="DR233" s="155"/>
      <c r="DS233" s="155"/>
      <c r="DT233" s="155"/>
      <c r="DU233" s="155"/>
      <c r="DV233" s="155"/>
      <c r="DW233" s="155"/>
      <c r="DX233" s="155"/>
      <c r="DY233" s="155"/>
      <c r="DZ233" s="155"/>
      <c r="EA233" s="155"/>
      <c r="EB233" s="155"/>
      <c r="EC233" s="155"/>
      <c r="ED233" s="155"/>
      <c r="EE233" s="155"/>
      <c r="EF233" s="155"/>
      <c r="EG233" s="155"/>
      <c r="EH233" s="155"/>
      <c r="EI233" s="155"/>
      <c r="EJ233" s="155"/>
      <c r="EK233" s="155"/>
      <c r="EL233" s="155"/>
      <c r="EM233" s="155"/>
      <c r="EN233" s="155"/>
      <c r="EO233" s="155"/>
      <c r="EP233" s="155"/>
      <c r="EQ233" s="155"/>
      <c r="ER233" s="155"/>
      <c r="ES233" s="155"/>
      <c r="ET233" s="155"/>
      <c r="EU233" s="155"/>
      <c r="EV233" s="155"/>
      <c r="EW233" s="155"/>
      <c r="EX233" s="155"/>
      <c r="EY233" s="155"/>
      <c r="EZ233" s="155"/>
      <c r="FA233" s="155"/>
      <c r="FB233" s="155"/>
      <c r="FC233" s="155"/>
      <c r="FD233" s="155"/>
      <c r="FE233" s="155"/>
      <c r="FF233" s="155"/>
      <c r="FG233" s="155"/>
      <c r="FH233" s="155"/>
      <c r="FI233" s="155"/>
      <c r="FJ233" s="155"/>
      <c r="FK233" s="155"/>
      <c r="FL233" s="155"/>
      <c r="FM233" s="155"/>
      <c r="FN233" s="155"/>
      <c r="FO233" s="155"/>
      <c r="FP233" s="155"/>
      <c r="FQ233" s="155"/>
      <c r="FR233" s="155"/>
      <c r="FS233" s="155"/>
      <c r="FT233" s="155"/>
      <c r="FU233" s="155"/>
      <c r="FV233" s="155"/>
      <c r="FW233" s="155"/>
      <c r="FX233" s="155"/>
      <c r="FY233" s="155"/>
      <c r="FZ233" s="155"/>
      <c r="GA233" s="155"/>
      <c r="GB233" s="155"/>
      <c r="GC233" s="155"/>
      <c r="GD233" s="155"/>
      <c r="GE233" s="155"/>
      <c r="GF233" s="155"/>
      <c r="GG233" s="155"/>
      <c r="GH233" s="155"/>
      <c r="GI233" s="155"/>
      <c r="GJ233" s="155"/>
      <c r="GK233" s="155"/>
      <c r="GL233" s="155"/>
      <c r="GM233" s="155"/>
      <c r="GN233" s="155"/>
      <c r="GO233" s="155"/>
      <c r="GP233" s="155"/>
      <c r="GQ233" s="155"/>
      <c r="GR233" s="155"/>
      <c r="GS233" s="155"/>
      <c r="GT233" s="155"/>
      <c r="GU233" s="155"/>
      <c r="GV233" s="155"/>
      <c r="GW233" s="155"/>
      <c r="GX233" s="155"/>
      <c r="GY233" s="155"/>
      <c r="GZ233" s="155"/>
      <c r="HA233" s="155"/>
      <c r="HB233" s="155"/>
      <c r="HC233" s="155"/>
      <c r="HD233" s="155"/>
      <c r="HE233" s="155"/>
      <c r="HF233" s="155"/>
      <c r="HG233" s="155"/>
      <c r="HH233" s="155"/>
      <c r="HI233" s="155"/>
      <c r="HJ233" s="155"/>
      <c r="HK233" s="155"/>
      <c r="HL233" s="155"/>
      <c r="HM233" s="155"/>
      <c r="HN233" s="155"/>
      <c r="HO233" s="155"/>
      <c r="HP233" s="155"/>
      <c r="HQ233" s="155"/>
      <c r="HR233" s="155"/>
      <c r="HS233" s="155"/>
      <c r="HT233" s="155"/>
      <c r="HU233" s="155"/>
      <c r="HV233" s="155"/>
      <c r="HW233" s="155"/>
      <c r="HX233" s="155"/>
      <c r="HY233" s="155"/>
      <c r="HZ233" s="155"/>
      <c r="IA233" s="155"/>
      <c r="IB233" s="155"/>
      <c r="IC233" s="155"/>
      <c r="ID233" s="155"/>
      <c r="IE233" s="155"/>
      <c r="IF233" s="155"/>
      <c r="IG233" s="155"/>
      <c r="IH233" s="155"/>
      <c r="II233" s="155"/>
      <c r="IJ233" s="155"/>
      <c r="IK233" s="155"/>
      <c r="IL233" s="155"/>
      <c r="IM233" s="155"/>
      <c r="IN233" s="155"/>
      <c r="IO233" s="155"/>
      <c r="IP233" s="155"/>
      <c r="IQ233" s="155"/>
      <c r="IR233" s="155"/>
      <c r="IS233" s="155"/>
      <c r="IT233" s="155"/>
    </row>
    <row r="234" spans="1:254" ht="38.25" x14ac:dyDescent="0.2">
      <c r="A234" s="188" t="s">
        <v>235</v>
      </c>
      <c r="B234" s="209" t="s">
        <v>450</v>
      </c>
      <c r="C234" s="246" t="s">
        <v>296</v>
      </c>
      <c r="D234" s="246" t="s">
        <v>182</v>
      </c>
      <c r="E234" s="246" t="s">
        <v>229</v>
      </c>
      <c r="F234" s="246" t="s">
        <v>236</v>
      </c>
      <c r="G234" s="247">
        <v>167</v>
      </c>
    </row>
    <row r="235" spans="1:254" x14ac:dyDescent="0.2">
      <c r="A235" s="239" t="s">
        <v>504</v>
      </c>
      <c r="B235" s="175" t="s">
        <v>450</v>
      </c>
      <c r="C235" s="174" t="s">
        <v>296</v>
      </c>
      <c r="D235" s="174" t="s">
        <v>296</v>
      </c>
      <c r="E235" s="174"/>
      <c r="F235" s="174"/>
      <c r="G235" s="176">
        <f>SUM(G240+G238+G236)</f>
        <v>4784.8599999999997</v>
      </c>
    </row>
    <row r="236" spans="1:254" ht="27" x14ac:dyDescent="0.25">
      <c r="A236" s="219" t="s">
        <v>505</v>
      </c>
      <c r="B236" s="180" t="s">
        <v>450</v>
      </c>
      <c r="C236" s="193" t="s">
        <v>296</v>
      </c>
      <c r="D236" s="193" t="s">
        <v>296</v>
      </c>
      <c r="E236" s="193" t="s">
        <v>434</v>
      </c>
      <c r="F236" s="193"/>
      <c r="G236" s="181">
        <f>SUM(G237)</f>
        <v>2341.08</v>
      </c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3"/>
      <c r="BT236" s="213"/>
      <c r="BU236" s="213"/>
      <c r="BV236" s="213"/>
      <c r="BW236" s="213"/>
      <c r="BX236" s="213"/>
      <c r="BY236" s="213"/>
      <c r="BZ236" s="213"/>
      <c r="CA236" s="213"/>
      <c r="CB236" s="213"/>
      <c r="CC236" s="213"/>
      <c r="CD236" s="213"/>
      <c r="CE236" s="213"/>
      <c r="CF236" s="213"/>
      <c r="CG236" s="213"/>
      <c r="CH236" s="213"/>
      <c r="CI236" s="213"/>
      <c r="CJ236" s="213"/>
      <c r="CK236" s="213"/>
      <c r="CL236" s="213"/>
      <c r="CM236" s="213"/>
      <c r="CN236" s="213"/>
      <c r="CO236" s="213"/>
      <c r="CP236" s="213"/>
      <c r="CQ236" s="213"/>
      <c r="CR236" s="213"/>
      <c r="CS236" s="213"/>
      <c r="CT236" s="213"/>
      <c r="CU236" s="213"/>
      <c r="CV236" s="213"/>
      <c r="CW236" s="213"/>
      <c r="CX236" s="213"/>
      <c r="CY236" s="213"/>
      <c r="CZ236" s="213"/>
      <c r="DA236" s="213"/>
      <c r="DB236" s="213"/>
      <c r="DC236" s="213"/>
      <c r="DD236" s="213"/>
      <c r="DE236" s="213"/>
      <c r="DF236" s="213"/>
      <c r="DG236" s="213"/>
      <c r="DH236" s="213"/>
      <c r="DI236" s="213"/>
      <c r="DJ236" s="213"/>
      <c r="DK236" s="213"/>
      <c r="DL236" s="213"/>
      <c r="DM236" s="213"/>
      <c r="DN236" s="213"/>
      <c r="DO236" s="213"/>
      <c r="DP236" s="213"/>
      <c r="DQ236" s="213"/>
      <c r="DR236" s="213"/>
      <c r="DS236" s="213"/>
      <c r="DT236" s="213"/>
      <c r="DU236" s="213"/>
      <c r="DV236" s="213"/>
      <c r="DW236" s="213"/>
      <c r="DX236" s="213"/>
      <c r="DY236" s="213"/>
      <c r="DZ236" s="213"/>
      <c r="EA236" s="213"/>
      <c r="EB236" s="213"/>
      <c r="EC236" s="213"/>
      <c r="ED236" s="213"/>
      <c r="EE236" s="213"/>
      <c r="EF236" s="213"/>
      <c r="EG236" s="213"/>
      <c r="EH236" s="213"/>
      <c r="EI236" s="213"/>
      <c r="EJ236" s="213"/>
      <c r="EK236" s="213"/>
      <c r="EL236" s="213"/>
      <c r="EM236" s="213"/>
      <c r="EN236" s="213"/>
      <c r="EO236" s="213"/>
      <c r="EP236" s="213"/>
      <c r="EQ236" s="213"/>
      <c r="ER236" s="213"/>
      <c r="ES236" s="213"/>
      <c r="ET236" s="213"/>
      <c r="EU236" s="213"/>
      <c r="EV236" s="213"/>
      <c r="EW236" s="213"/>
      <c r="EX236" s="213"/>
      <c r="EY236" s="213"/>
      <c r="EZ236" s="213"/>
      <c r="FA236" s="213"/>
      <c r="FB236" s="213"/>
      <c r="FC236" s="213"/>
      <c r="FD236" s="213"/>
      <c r="FE236" s="213"/>
      <c r="FF236" s="213"/>
      <c r="FG236" s="213"/>
      <c r="FH236" s="213"/>
      <c r="FI236" s="213"/>
      <c r="FJ236" s="213"/>
      <c r="FK236" s="213"/>
      <c r="FL236" s="213"/>
      <c r="FM236" s="213"/>
      <c r="FN236" s="213"/>
      <c r="FO236" s="213"/>
      <c r="FP236" s="213"/>
      <c r="FQ236" s="213"/>
      <c r="FR236" s="213"/>
      <c r="FS236" s="213"/>
      <c r="FT236" s="213"/>
      <c r="FU236" s="213"/>
      <c r="FV236" s="213"/>
      <c r="FW236" s="213"/>
      <c r="FX236" s="213"/>
      <c r="FY236" s="213"/>
      <c r="FZ236" s="213"/>
      <c r="GA236" s="213"/>
      <c r="GB236" s="213"/>
      <c r="GC236" s="213"/>
      <c r="GD236" s="213"/>
      <c r="GE236" s="213"/>
      <c r="GF236" s="213"/>
      <c r="GG236" s="213"/>
      <c r="GH236" s="213"/>
      <c r="GI236" s="213"/>
      <c r="GJ236" s="213"/>
      <c r="GK236" s="213"/>
      <c r="GL236" s="213"/>
      <c r="GM236" s="213"/>
      <c r="GN236" s="213"/>
      <c r="GO236" s="213"/>
      <c r="GP236" s="213"/>
      <c r="GQ236" s="213"/>
      <c r="GR236" s="213"/>
      <c r="GS236" s="213"/>
      <c r="GT236" s="213"/>
      <c r="GU236" s="213"/>
      <c r="GV236" s="213"/>
      <c r="GW236" s="213"/>
      <c r="GX236" s="213"/>
      <c r="GY236" s="213"/>
      <c r="GZ236" s="213"/>
      <c r="HA236" s="213"/>
      <c r="HB236" s="213"/>
      <c r="HC236" s="213"/>
      <c r="HD236" s="213"/>
      <c r="HE236" s="213"/>
      <c r="HF236" s="213"/>
      <c r="HG236" s="213"/>
      <c r="HH236" s="213"/>
      <c r="HI236" s="213"/>
      <c r="HJ236" s="213"/>
      <c r="HK236" s="213"/>
      <c r="HL236" s="213"/>
      <c r="HM236" s="213"/>
      <c r="HN236" s="213"/>
      <c r="HO236" s="213"/>
      <c r="HP236" s="213"/>
      <c r="HQ236" s="213"/>
      <c r="HR236" s="213"/>
      <c r="HS236" s="213"/>
      <c r="HT236" s="213"/>
      <c r="HU236" s="213"/>
      <c r="HV236" s="213"/>
      <c r="HW236" s="213"/>
      <c r="HX236" s="213"/>
      <c r="HY236" s="213"/>
      <c r="HZ236" s="213"/>
      <c r="IA236" s="213"/>
      <c r="IB236" s="213"/>
      <c r="IC236" s="213"/>
      <c r="ID236" s="213"/>
      <c r="IE236" s="213"/>
      <c r="IF236" s="213"/>
      <c r="IG236" s="213"/>
      <c r="IH236" s="213"/>
      <c r="II236" s="213"/>
      <c r="IJ236" s="213"/>
      <c r="IK236" s="213"/>
      <c r="IL236" s="213"/>
      <c r="IM236" s="213"/>
      <c r="IN236" s="213"/>
      <c r="IO236" s="213"/>
      <c r="IP236" s="213"/>
      <c r="IQ236" s="213"/>
      <c r="IR236" s="213"/>
      <c r="IS236" s="213"/>
      <c r="IT236" s="213"/>
    </row>
    <row r="237" spans="1:254" ht="25.5" x14ac:dyDescent="0.2">
      <c r="A237" s="183" t="s">
        <v>235</v>
      </c>
      <c r="B237" s="185" t="s">
        <v>450</v>
      </c>
      <c r="C237" s="195" t="s">
        <v>296</v>
      </c>
      <c r="D237" s="195" t="s">
        <v>296</v>
      </c>
      <c r="E237" s="195" t="s">
        <v>434</v>
      </c>
      <c r="F237" s="195" t="s">
        <v>236</v>
      </c>
      <c r="G237" s="186">
        <v>2341.08</v>
      </c>
    </row>
    <row r="238" spans="1:254" s="142" customFormat="1" ht="27" x14ac:dyDescent="0.25">
      <c r="A238" s="219" t="s">
        <v>505</v>
      </c>
      <c r="B238" s="193" t="s">
        <v>450</v>
      </c>
      <c r="C238" s="193" t="s">
        <v>296</v>
      </c>
      <c r="D238" s="193" t="s">
        <v>296</v>
      </c>
      <c r="E238" s="193" t="s">
        <v>320</v>
      </c>
      <c r="F238" s="193"/>
      <c r="G238" s="181">
        <f>SUM(G239)</f>
        <v>1193.78</v>
      </c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  <c r="CW238" s="155"/>
      <c r="CX238" s="155"/>
      <c r="CY238" s="155"/>
      <c r="CZ238" s="155"/>
      <c r="DA238" s="155"/>
      <c r="DB238" s="155"/>
      <c r="DC238" s="155"/>
      <c r="DD238" s="155"/>
      <c r="DE238" s="155"/>
      <c r="DF238" s="155"/>
      <c r="DG238" s="155"/>
      <c r="DH238" s="155"/>
      <c r="DI238" s="155"/>
      <c r="DJ238" s="155"/>
      <c r="DK238" s="155"/>
      <c r="DL238" s="155"/>
      <c r="DM238" s="155"/>
      <c r="DN238" s="155"/>
      <c r="DO238" s="155"/>
      <c r="DP238" s="155"/>
      <c r="DQ238" s="155"/>
      <c r="DR238" s="155"/>
      <c r="DS238" s="155"/>
      <c r="DT238" s="155"/>
      <c r="DU238" s="155"/>
      <c r="DV238" s="155"/>
      <c r="DW238" s="155"/>
      <c r="DX238" s="155"/>
      <c r="DY238" s="155"/>
      <c r="DZ238" s="155"/>
      <c r="EA238" s="155"/>
      <c r="EB238" s="155"/>
      <c r="EC238" s="155"/>
      <c r="ED238" s="155"/>
      <c r="EE238" s="155"/>
      <c r="EF238" s="155"/>
      <c r="EG238" s="155"/>
      <c r="EH238" s="155"/>
      <c r="EI238" s="155"/>
      <c r="EJ238" s="155"/>
      <c r="EK238" s="155"/>
      <c r="EL238" s="155"/>
      <c r="EM238" s="155"/>
      <c r="EN238" s="155"/>
      <c r="EO238" s="155"/>
      <c r="EP238" s="155"/>
      <c r="EQ238" s="155"/>
      <c r="ER238" s="155"/>
      <c r="ES238" s="155"/>
      <c r="ET238" s="155"/>
      <c r="EU238" s="155"/>
      <c r="EV238" s="155"/>
      <c r="EW238" s="155"/>
      <c r="EX238" s="155"/>
      <c r="EY238" s="155"/>
      <c r="EZ238" s="155"/>
      <c r="FA238" s="155"/>
      <c r="FB238" s="155"/>
      <c r="FC238" s="155"/>
      <c r="FD238" s="155"/>
      <c r="FE238" s="155"/>
      <c r="FF238" s="155"/>
      <c r="FG238" s="155"/>
      <c r="FH238" s="155"/>
      <c r="FI238" s="155"/>
      <c r="FJ238" s="155"/>
      <c r="FK238" s="155"/>
      <c r="FL238" s="155"/>
      <c r="FM238" s="155"/>
      <c r="FN238" s="155"/>
      <c r="FO238" s="155"/>
      <c r="FP238" s="155"/>
      <c r="FQ238" s="155"/>
      <c r="FR238" s="155"/>
      <c r="FS238" s="155"/>
      <c r="FT238" s="155"/>
      <c r="FU238" s="155"/>
      <c r="FV238" s="155"/>
      <c r="FW238" s="155"/>
      <c r="FX238" s="155"/>
      <c r="FY238" s="155"/>
      <c r="FZ238" s="155"/>
      <c r="GA238" s="155"/>
      <c r="GB238" s="155"/>
      <c r="GC238" s="155"/>
      <c r="GD238" s="155"/>
      <c r="GE238" s="155"/>
      <c r="GF238" s="155"/>
      <c r="GG238" s="155"/>
      <c r="GH238" s="155"/>
      <c r="GI238" s="155"/>
      <c r="GJ238" s="155"/>
      <c r="GK238" s="155"/>
      <c r="GL238" s="155"/>
      <c r="GM238" s="155"/>
      <c r="GN238" s="155"/>
      <c r="GO238" s="155"/>
      <c r="GP238" s="155"/>
      <c r="GQ238" s="155"/>
      <c r="GR238" s="155"/>
      <c r="GS238" s="155"/>
      <c r="GT238" s="155"/>
      <c r="GU238" s="155"/>
      <c r="GV238" s="155"/>
      <c r="GW238" s="155"/>
      <c r="GX238" s="155"/>
      <c r="GY238" s="155"/>
      <c r="GZ238" s="155"/>
      <c r="HA238" s="155"/>
      <c r="HB238" s="155"/>
      <c r="HC238" s="155"/>
      <c r="HD238" s="155"/>
      <c r="HE238" s="155"/>
      <c r="HF238" s="155"/>
      <c r="HG238" s="155"/>
      <c r="HH238" s="155"/>
      <c r="HI238" s="155"/>
      <c r="HJ238" s="155"/>
      <c r="HK238" s="155"/>
      <c r="HL238" s="155"/>
      <c r="HM238" s="155"/>
      <c r="HN238" s="155"/>
      <c r="HO238" s="155"/>
      <c r="HP238" s="155"/>
      <c r="HQ238" s="155"/>
      <c r="HR238" s="155"/>
      <c r="HS238" s="155"/>
      <c r="HT238" s="155"/>
      <c r="HU238" s="155"/>
      <c r="HV238" s="155"/>
      <c r="HW238" s="155"/>
      <c r="HX238" s="155"/>
      <c r="HY238" s="155"/>
      <c r="HZ238" s="155"/>
      <c r="IA238" s="155"/>
      <c r="IB238" s="155"/>
      <c r="IC238" s="155"/>
      <c r="ID238" s="155"/>
      <c r="IE238" s="155"/>
      <c r="IF238" s="155"/>
      <c r="IG238" s="155"/>
      <c r="IH238" s="155"/>
      <c r="II238" s="155"/>
      <c r="IJ238" s="155"/>
      <c r="IK238" s="155"/>
      <c r="IL238" s="155"/>
      <c r="IM238" s="155"/>
      <c r="IN238" s="155"/>
      <c r="IO238" s="155"/>
      <c r="IP238" s="155"/>
      <c r="IQ238" s="155"/>
      <c r="IR238" s="155"/>
      <c r="IS238" s="155"/>
      <c r="IT238" s="155"/>
    </row>
    <row r="239" spans="1:254" s="187" customFormat="1" ht="25.5" x14ac:dyDescent="0.2">
      <c r="A239" s="183" t="s">
        <v>235</v>
      </c>
      <c r="B239" s="195" t="s">
        <v>450</v>
      </c>
      <c r="C239" s="195" t="s">
        <v>296</v>
      </c>
      <c r="D239" s="195" t="s">
        <v>296</v>
      </c>
      <c r="E239" s="195" t="s">
        <v>320</v>
      </c>
      <c r="F239" s="195" t="s">
        <v>236</v>
      </c>
      <c r="G239" s="186">
        <v>1193.78</v>
      </c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  <c r="CW239" s="155"/>
      <c r="CX239" s="155"/>
      <c r="CY239" s="155"/>
      <c r="CZ239" s="155"/>
      <c r="DA239" s="155"/>
      <c r="DB239" s="155"/>
      <c r="DC239" s="155"/>
      <c r="DD239" s="155"/>
      <c r="DE239" s="155"/>
      <c r="DF239" s="155"/>
      <c r="DG239" s="155"/>
      <c r="DH239" s="155"/>
      <c r="DI239" s="155"/>
      <c r="DJ239" s="155"/>
      <c r="DK239" s="155"/>
      <c r="DL239" s="155"/>
      <c r="DM239" s="155"/>
      <c r="DN239" s="155"/>
      <c r="DO239" s="155"/>
      <c r="DP239" s="155"/>
      <c r="DQ239" s="155"/>
      <c r="DR239" s="155"/>
      <c r="DS239" s="155"/>
      <c r="DT239" s="155"/>
      <c r="DU239" s="155"/>
      <c r="DV239" s="155"/>
      <c r="DW239" s="155"/>
      <c r="DX239" s="155"/>
      <c r="DY239" s="155"/>
      <c r="DZ239" s="155"/>
      <c r="EA239" s="155"/>
      <c r="EB239" s="155"/>
      <c r="EC239" s="155"/>
      <c r="ED239" s="155"/>
      <c r="EE239" s="155"/>
      <c r="EF239" s="155"/>
      <c r="EG239" s="155"/>
      <c r="EH239" s="155"/>
      <c r="EI239" s="155"/>
      <c r="EJ239" s="155"/>
      <c r="EK239" s="155"/>
      <c r="EL239" s="155"/>
      <c r="EM239" s="155"/>
      <c r="EN239" s="155"/>
      <c r="EO239" s="155"/>
      <c r="EP239" s="155"/>
      <c r="EQ239" s="155"/>
      <c r="ER239" s="155"/>
      <c r="ES239" s="155"/>
      <c r="ET239" s="155"/>
      <c r="EU239" s="155"/>
      <c r="EV239" s="155"/>
      <c r="EW239" s="155"/>
      <c r="EX239" s="155"/>
      <c r="EY239" s="155"/>
      <c r="EZ239" s="155"/>
      <c r="FA239" s="155"/>
      <c r="FB239" s="155"/>
      <c r="FC239" s="155"/>
      <c r="FD239" s="155"/>
      <c r="FE239" s="155"/>
      <c r="FF239" s="155"/>
      <c r="FG239" s="155"/>
      <c r="FH239" s="155"/>
      <c r="FI239" s="155"/>
      <c r="FJ239" s="155"/>
      <c r="FK239" s="155"/>
      <c r="FL239" s="155"/>
      <c r="FM239" s="155"/>
      <c r="FN239" s="155"/>
      <c r="FO239" s="155"/>
      <c r="FP239" s="155"/>
      <c r="FQ239" s="155"/>
      <c r="FR239" s="155"/>
      <c r="FS239" s="155"/>
      <c r="FT239" s="155"/>
      <c r="FU239" s="155"/>
      <c r="FV239" s="155"/>
      <c r="FW239" s="155"/>
      <c r="FX239" s="155"/>
      <c r="FY239" s="155"/>
      <c r="FZ239" s="155"/>
      <c r="GA239" s="155"/>
      <c r="GB239" s="155"/>
      <c r="GC239" s="155"/>
      <c r="GD239" s="155"/>
      <c r="GE239" s="155"/>
      <c r="GF239" s="155"/>
      <c r="GG239" s="155"/>
      <c r="GH239" s="155"/>
      <c r="GI239" s="155"/>
      <c r="GJ239" s="155"/>
      <c r="GK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  <c r="HF239" s="155"/>
      <c r="HG239" s="155"/>
      <c r="HH239" s="155"/>
      <c r="HI239" s="155"/>
      <c r="HJ239" s="155"/>
      <c r="HK239" s="155"/>
      <c r="HL239" s="155"/>
      <c r="HM239" s="155"/>
      <c r="HN239" s="155"/>
      <c r="HO239" s="155"/>
      <c r="HP239" s="155"/>
      <c r="HQ239" s="155"/>
      <c r="HR239" s="155"/>
      <c r="HS239" s="155"/>
      <c r="HT239" s="155"/>
      <c r="HU239" s="155"/>
      <c r="HV239" s="155"/>
      <c r="HW239" s="155"/>
      <c r="HX239" s="155"/>
      <c r="HY239" s="155"/>
      <c r="HZ239" s="155"/>
      <c r="IA239" s="155"/>
      <c r="IB239" s="155"/>
      <c r="IC239" s="155"/>
      <c r="ID239" s="155"/>
      <c r="IE239" s="155"/>
      <c r="IF239" s="155"/>
      <c r="IG239" s="155"/>
      <c r="IH239" s="155"/>
      <c r="II239" s="155"/>
      <c r="IJ239" s="155"/>
      <c r="IK239" s="155"/>
      <c r="IL239" s="155"/>
      <c r="IM239" s="155"/>
      <c r="IN239" s="155"/>
      <c r="IO239" s="155"/>
      <c r="IP239" s="155"/>
      <c r="IQ239" s="155"/>
      <c r="IR239" s="155"/>
      <c r="IS239" s="155"/>
      <c r="IT239" s="155"/>
    </row>
    <row r="240" spans="1:254" s="187" customFormat="1" ht="13.5" x14ac:dyDescent="0.25">
      <c r="A240" s="178" t="s">
        <v>226</v>
      </c>
      <c r="B240" s="180" t="s">
        <v>450</v>
      </c>
      <c r="C240" s="193" t="s">
        <v>296</v>
      </c>
      <c r="D240" s="193" t="s">
        <v>296</v>
      </c>
      <c r="E240" s="193" t="s">
        <v>227</v>
      </c>
      <c r="F240" s="193"/>
      <c r="G240" s="181">
        <f>SUM(G243+G241)</f>
        <v>1250</v>
      </c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  <c r="CW240" s="155"/>
      <c r="CX240" s="155"/>
      <c r="CY240" s="155"/>
      <c r="CZ240" s="155"/>
      <c r="DA240" s="155"/>
      <c r="DB240" s="155"/>
      <c r="DC240" s="155"/>
      <c r="DD240" s="155"/>
      <c r="DE240" s="155"/>
      <c r="DF240" s="155"/>
      <c r="DG240" s="155"/>
      <c r="DH240" s="155"/>
      <c r="DI240" s="155"/>
      <c r="DJ240" s="155"/>
      <c r="DK240" s="155"/>
      <c r="DL240" s="155"/>
      <c r="DM240" s="155"/>
      <c r="DN240" s="155"/>
      <c r="DO240" s="155"/>
      <c r="DP240" s="155"/>
      <c r="DQ240" s="155"/>
      <c r="DR240" s="155"/>
      <c r="DS240" s="155"/>
      <c r="DT240" s="155"/>
      <c r="DU240" s="155"/>
      <c r="DV240" s="155"/>
      <c r="DW240" s="155"/>
      <c r="DX240" s="155"/>
      <c r="DY240" s="155"/>
      <c r="DZ240" s="155"/>
      <c r="EA240" s="155"/>
      <c r="EB240" s="155"/>
      <c r="EC240" s="155"/>
      <c r="ED240" s="155"/>
      <c r="EE240" s="155"/>
      <c r="EF240" s="155"/>
      <c r="EG240" s="155"/>
      <c r="EH240" s="155"/>
      <c r="EI240" s="155"/>
      <c r="EJ240" s="155"/>
      <c r="EK240" s="155"/>
      <c r="EL240" s="155"/>
      <c r="EM240" s="155"/>
      <c r="EN240" s="155"/>
      <c r="EO240" s="155"/>
      <c r="EP240" s="155"/>
      <c r="EQ240" s="155"/>
      <c r="ER240" s="155"/>
      <c r="ES240" s="155"/>
      <c r="ET240" s="155"/>
      <c r="EU240" s="155"/>
      <c r="EV240" s="155"/>
      <c r="EW240" s="155"/>
      <c r="EX240" s="155"/>
      <c r="EY240" s="155"/>
      <c r="EZ240" s="155"/>
      <c r="FA240" s="155"/>
      <c r="FB240" s="155"/>
      <c r="FC240" s="155"/>
      <c r="FD240" s="155"/>
      <c r="FE240" s="155"/>
      <c r="FF240" s="155"/>
      <c r="FG240" s="155"/>
      <c r="FH240" s="155"/>
      <c r="FI240" s="155"/>
      <c r="FJ240" s="155"/>
      <c r="FK240" s="155"/>
      <c r="FL240" s="155"/>
      <c r="FM240" s="155"/>
      <c r="FN240" s="155"/>
      <c r="FO240" s="155"/>
      <c r="FP240" s="155"/>
      <c r="FQ240" s="155"/>
      <c r="FR240" s="155"/>
      <c r="FS240" s="155"/>
      <c r="FT240" s="155"/>
      <c r="FU240" s="155"/>
      <c r="FV240" s="155"/>
      <c r="FW240" s="155"/>
      <c r="FX240" s="155"/>
      <c r="FY240" s="155"/>
      <c r="FZ240" s="155"/>
      <c r="GA240" s="155"/>
      <c r="GB240" s="155"/>
      <c r="GC240" s="155"/>
      <c r="GD240" s="155"/>
      <c r="GE240" s="155"/>
      <c r="GF240" s="155"/>
      <c r="GG240" s="155"/>
      <c r="GH240" s="155"/>
      <c r="GI240" s="155"/>
      <c r="GJ240" s="155"/>
      <c r="GK240" s="155"/>
      <c r="GL240" s="155"/>
      <c r="GM240" s="155"/>
      <c r="GN240" s="155"/>
      <c r="GO240" s="155"/>
      <c r="GP240" s="155"/>
      <c r="GQ240" s="155"/>
      <c r="GR240" s="155"/>
      <c r="GS240" s="155"/>
      <c r="GT240" s="155"/>
      <c r="GU240" s="155"/>
      <c r="GV240" s="155"/>
      <c r="GW240" s="155"/>
      <c r="GX240" s="155"/>
      <c r="GY240" s="155"/>
      <c r="GZ240" s="155"/>
      <c r="HA240" s="155"/>
      <c r="HB240" s="155"/>
      <c r="HC240" s="155"/>
      <c r="HD240" s="155"/>
      <c r="HE240" s="155"/>
      <c r="HF240" s="155"/>
      <c r="HG240" s="155"/>
      <c r="HH240" s="155"/>
      <c r="HI240" s="155"/>
      <c r="HJ240" s="155"/>
      <c r="HK240" s="155"/>
      <c r="HL240" s="155"/>
      <c r="HM240" s="155"/>
      <c r="HN240" s="155"/>
      <c r="HO240" s="155"/>
      <c r="HP240" s="155"/>
      <c r="HQ240" s="155"/>
      <c r="HR240" s="155"/>
      <c r="HS240" s="155"/>
      <c r="HT240" s="155"/>
      <c r="HU240" s="155"/>
      <c r="HV240" s="155"/>
      <c r="HW240" s="155"/>
      <c r="HX240" s="155"/>
      <c r="HY240" s="155"/>
      <c r="HZ240" s="155"/>
      <c r="IA240" s="155"/>
      <c r="IB240" s="155"/>
      <c r="IC240" s="155"/>
      <c r="ID240" s="155"/>
      <c r="IE240" s="155"/>
      <c r="IF240" s="155"/>
      <c r="IG240" s="155"/>
      <c r="IH240" s="155"/>
      <c r="II240" s="155"/>
      <c r="IJ240" s="155"/>
      <c r="IK240" s="155"/>
      <c r="IL240" s="155"/>
      <c r="IM240" s="155"/>
      <c r="IN240" s="155"/>
      <c r="IO240" s="155"/>
      <c r="IP240" s="155"/>
      <c r="IQ240" s="155"/>
      <c r="IR240" s="155"/>
      <c r="IS240" s="155"/>
      <c r="IT240" s="155"/>
    </row>
    <row r="241" spans="1:254" ht="25.5" x14ac:dyDescent="0.2">
      <c r="A241" s="214" t="s">
        <v>497</v>
      </c>
      <c r="B241" s="209" t="s">
        <v>450</v>
      </c>
      <c r="C241" s="205" t="s">
        <v>296</v>
      </c>
      <c r="D241" s="205" t="s">
        <v>296</v>
      </c>
      <c r="E241" s="205" t="s">
        <v>321</v>
      </c>
      <c r="F241" s="205"/>
      <c r="G241" s="191">
        <f>SUM(G242)</f>
        <v>1000</v>
      </c>
    </row>
    <row r="242" spans="1:254" ht="25.5" x14ac:dyDescent="0.2">
      <c r="A242" s="183" t="s">
        <v>235</v>
      </c>
      <c r="B242" s="185" t="s">
        <v>450</v>
      </c>
      <c r="C242" s="195" t="s">
        <v>296</v>
      </c>
      <c r="D242" s="195" t="s">
        <v>296</v>
      </c>
      <c r="E242" s="195" t="s">
        <v>321</v>
      </c>
      <c r="F242" s="195" t="s">
        <v>236</v>
      </c>
      <c r="G242" s="186">
        <v>1000</v>
      </c>
    </row>
    <row r="243" spans="1:254" s="187" customFormat="1" x14ac:dyDescent="0.2">
      <c r="A243" s="214" t="s">
        <v>322</v>
      </c>
      <c r="B243" s="190" t="s">
        <v>450</v>
      </c>
      <c r="C243" s="205" t="s">
        <v>296</v>
      </c>
      <c r="D243" s="205" t="s">
        <v>296</v>
      </c>
      <c r="E243" s="190" t="s">
        <v>323</v>
      </c>
      <c r="F243" s="190"/>
      <c r="G243" s="222">
        <f>SUM(G244+G245)</f>
        <v>250</v>
      </c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  <c r="DJ243" s="142"/>
      <c r="DK243" s="142"/>
      <c r="DL243" s="142"/>
      <c r="DM243" s="142"/>
      <c r="DN243" s="142"/>
      <c r="DO243" s="142"/>
      <c r="DP243" s="142"/>
      <c r="DQ243" s="142"/>
      <c r="DR243" s="142"/>
      <c r="DS243" s="142"/>
      <c r="DT243" s="142"/>
      <c r="DU243" s="142"/>
      <c r="DV243" s="142"/>
      <c r="DW243" s="142"/>
      <c r="DX243" s="142"/>
      <c r="DY243" s="142"/>
      <c r="DZ243" s="142"/>
      <c r="EA243" s="142"/>
      <c r="EB243" s="142"/>
      <c r="EC243" s="142"/>
      <c r="ED243" s="142"/>
      <c r="EE243" s="142"/>
      <c r="EF243" s="142"/>
      <c r="EG243" s="142"/>
      <c r="EH243" s="142"/>
      <c r="EI243" s="142"/>
      <c r="EJ243" s="142"/>
      <c r="EK243" s="142"/>
      <c r="EL243" s="142"/>
      <c r="EM243" s="142"/>
      <c r="EN243" s="142"/>
      <c r="EO243" s="142"/>
      <c r="EP243" s="142"/>
      <c r="EQ243" s="142"/>
      <c r="ER243" s="142"/>
      <c r="ES243" s="142"/>
      <c r="ET243" s="142"/>
      <c r="EU243" s="142"/>
      <c r="EV243" s="142"/>
      <c r="EW243" s="142"/>
      <c r="EX243" s="142"/>
      <c r="EY243" s="142"/>
      <c r="EZ243" s="142"/>
      <c r="FA243" s="142"/>
      <c r="FB243" s="142"/>
      <c r="FC243" s="142"/>
      <c r="FD243" s="142"/>
      <c r="FE243" s="142"/>
      <c r="FF243" s="142"/>
      <c r="FG243" s="142"/>
      <c r="FH243" s="142"/>
      <c r="FI243" s="142"/>
      <c r="FJ243" s="142"/>
      <c r="FK243" s="142"/>
      <c r="FL243" s="142"/>
      <c r="FM243" s="142"/>
      <c r="FN243" s="142"/>
      <c r="FO243" s="142"/>
      <c r="FP243" s="142"/>
      <c r="FQ243" s="142"/>
      <c r="FR243" s="142"/>
      <c r="FS243" s="142"/>
      <c r="FT243" s="142"/>
      <c r="FU243" s="142"/>
      <c r="FV243" s="142"/>
      <c r="FW243" s="142"/>
      <c r="FX243" s="142"/>
      <c r="FY243" s="142"/>
      <c r="FZ243" s="142"/>
      <c r="GA243" s="142"/>
      <c r="GB243" s="142"/>
      <c r="GC243" s="142"/>
      <c r="GD243" s="142"/>
      <c r="GE243" s="142"/>
      <c r="GF243" s="142"/>
      <c r="GG243" s="142"/>
      <c r="GH243" s="142"/>
      <c r="GI243" s="142"/>
      <c r="GJ243" s="142"/>
      <c r="GK243" s="142"/>
      <c r="GL243" s="142"/>
      <c r="GM243" s="142"/>
      <c r="GN243" s="142"/>
      <c r="GO243" s="142"/>
      <c r="GP243" s="142"/>
      <c r="GQ243" s="142"/>
      <c r="GR243" s="142"/>
      <c r="GS243" s="142"/>
      <c r="GT243" s="142"/>
      <c r="GU243" s="142"/>
      <c r="GV243" s="142"/>
      <c r="GW243" s="142"/>
      <c r="GX243" s="142"/>
      <c r="GY243" s="142"/>
      <c r="GZ243" s="142"/>
      <c r="HA243" s="142"/>
      <c r="HB243" s="142"/>
      <c r="HC243" s="142"/>
      <c r="HD243" s="142"/>
      <c r="HE243" s="142"/>
      <c r="HF243" s="142"/>
      <c r="HG243" s="142"/>
      <c r="HH243" s="142"/>
      <c r="HI243" s="142"/>
      <c r="HJ243" s="142"/>
      <c r="HK243" s="142"/>
      <c r="HL243" s="142"/>
      <c r="HM243" s="142"/>
      <c r="HN243" s="142"/>
      <c r="HO243" s="142"/>
      <c r="HP243" s="142"/>
      <c r="HQ243" s="142"/>
      <c r="HR243" s="142"/>
      <c r="HS243" s="142"/>
      <c r="HT243" s="142"/>
      <c r="HU243" s="142"/>
      <c r="HV243" s="142"/>
      <c r="HW243" s="142"/>
      <c r="HX243" s="142"/>
      <c r="HY243" s="142"/>
      <c r="HZ243" s="142"/>
      <c r="IA243" s="142"/>
      <c r="IB243" s="142"/>
      <c r="IC243" s="142"/>
      <c r="ID243" s="142"/>
      <c r="IE243" s="142"/>
      <c r="IF243" s="142"/>
      <c r="IG243" s="142"/>
      <c r="IH243" s="142"/>
      <c r="II243" s="142"/>
      <c r="IJ243" s="142"/>
      <c r="IK243" s="142"/>
      <c r="IL243" s="142"/>
      <c r="IM243" s="142"/>
      <c r="IN243" s="142"/>
      <c r="IO243" s="142"/>
      <c r="IP243" s="142"/>
      <c r="IQ243" s="142"/>
      <c r="IR243" s="142"/>
      <c r="IS243" s="142"/>
      <c r="IT243" s="142"/>
    </row>
    <row r="244" spans="1:254" ht="38.25" x14ac:dyDescent="0.2">
      <c r="A244" s="183" t="s">
        <v>452</v>
      </c>
      <c r="B244" s="185" t="s">
        <v>450</v>
      </c>
      <c r="C244" s="195" t="s">
        <v>296</v>
      </c>
      <c r="D244" s="195" t="s">
        <v>296</v>
      </c>
      <c r="E244" s="195" t="s">
        <v>323</v>
      </c>
      <c r="F244" s="185" t="s">
        <v>186</v>
      </c>
      <c r="G244" s="225">
        <v>157.19999999999999</v>
      </c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7"/>
      <c r="BN244" s="187"/>
      <c r="BO244" s="187"/>
      <c r="BP244" s="187"/>
      <c r="BQ244" s="187"/>
      <c r="BR244" s="187"/>
      <c r="BS244" s="187"/>
      <c r="BT244" s="187"/>
      <c r="BU244" s="187"/>
      <c r="BV244" s="187"/>
      <c r="BW244" s="187"/>
      <c r="BX244" s="187"/>
      <c r="BY244" s="187"/>
      <c r="BZ244" s="187"/>
      <c r="CA244" s="187"/>
      <c r="CB244" s="187"/>
      <c r="CC244" s="187"/>
      <c r="CD244" s="187"/>
      <c r="CE244" s="187"/>
      <c r="CF244" s="187"/>
      <c r="CG244" s="187"/>
      <c r="CH244" s="187"/>
      <c r="CI244" s="187"/>
      <c r="CJ244" s="187"/>
      <c r="CK244" s="187"/>
      <c r="CL244" s="187"/>
      <c r="CM244" s="187"/>
      <c r="CN244" s="187"/>
      <c r="CO244" s="187"/>
      <c r="CP244" s="187"/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7"/>
      <c r="DE244" s="187"/>
      <c r="DF244" s="187"/>
      <c r="DG244" s="187"/>
      <c r="DH244" s="187"/>
      <c r="DI244" s="187"/>
      <c r="DJ244" s="187"/>
      <c r="DK244" s="187"/>
      <c r="DL244" s="187"/>
      <c r="DM244" s="187"/>
      <c r="DN244" s="187"/>
      <c r="DO244" s="187"/>
      <c r="DP244" s="187"/>
      <c r="DQ244" s="187"/>
      <c r="DR244" s="187"/>
      <c r="DS244" s="187"/>
      <c r="DT244" s="187"/>
      <c r="DU244" s="187"/>
      <c r="DV244" s="187"/>
      <c r="DW244" s="187"/>
      <c r="DX244" s="187"/>
      <c r="DY244" s="187"/>
      <c r="DZ244" s="187"/>
      <c r="EA244" s="187"/>
      <c r="EB244" s="187"/>
      <c r="EC244" s="187"/>
      <c r="ED244" s="187"/>
      <c r="EE244" s="187"/>
      <c r="EF244" s="187"/>
      <c r="EG244" s="187"/>
      <c r="EH244" s="187"/>
      <c r="EI244" s="187"/>
      <c r="EJ244" s="187"/>
      <c r="EK244" s="187"/>
      <c r="EL244" s="187"/>
      <c r="EM244" s="187"/>
      <c r="EN244" s="187"/>
      <c r="EO244" s="187"/>
      <c r="EP244" s="187"/>
      <c r="EQ244" s="187"/>
      <c r="ER244" s="187"/>
      <c r="ES244" s="187"/>
      <c r="ET244" s="187"/>
      <c r="EU244" s="187"/>
      <c r="EV244" s="187"/>
      <c r="EW244" s="187"/>
      <c r="EX244" s="187"/>
      <c r="EY244" s="187"/>
      <c r="EZ244" s="187"/>
      <c r="FA244" s="187"/>
      <c r="FB244" s="187"/>
      <c r="FC244" s="187"/>
      <c r="FD244" s="187"/>
      <c r="FE244" s="187"/>
      <c r="FF244" s="187"/>
      <c r="FG244" s="187"/>
      <c r="FH244" s="187"/>
      <c r="FI244" s="187"/>
      <c r="FJ244" s="187"/>
      <c r="FK244" s="187"/>
      <c r="FL244" s="187"/>
      <c r="FM244" s="187"/>
      <c r="FN244" s="187"/>
      <c r="FO244" s="187"/>
      <c r="FP244" s="187"/>
      <c r="FQ244" s="187"/>
      <c r="FR244" s="187"/>
      <c r="FS244" s="187"/>
      <c r="FT244" s="187"/>
      <c r="FU244" s="187"/>
      <c r="FV244" s="187"/>
      <c r="FW244" s="187"/>
      <c r="FX244" s="187"/>
      <c r="FY244" s="187"/>
      <c r="FZ244" s="187"/>
      <c r="GA244" s="187"/>
      <c r="GB244" s="187"/>
      <c r="GC244" s="187"/>
      <c r="GD244" s="187"/>
      <c r="GE244" s="187"/>
      <c r="GF244" s="187"/>
      <c r="GG244" s="187"/>
      <c r="GH244" s="187"/>
      <c r="GI244" s="187"/>
      <c r="GJ244" s="187"/>
      <c r="GK244" s="187"/>
      <c r="GL244" s="187"/>
      <c r="GM244" s="187"/>
      <c r="GN244" s="187"/>
      <c r="GO244" s="187"/>
      <c r="GP244" s="187"/>
      <c r="GQ244" s="187"/>
      <c r="GR244" s="187"/>
      <c r="GS244" s="187"/>
      <c r="GT244" s="187"/>
      <c r="GU244" s="187"/>
      <c r="GV244" s="187"/>
      <c r="GW244" s="187"/>
      <c r="GX244" s="187"/>
      <c r="GY244" s="187"/>
      <c r="GZ244" s="187"/>
      <c r="HA244" s="187"/>
      <c r="HB244" s="187"/>
      <c r="HC244" s="187"/>
      <c r="HD244" s="187"/>
      <c r="HE244" s="187"/>
      <c r="HF244" s="187"/>
      <c r="HG244" s="187"/>
      <c r="HH244" s="187"/>
      <c r="HI244" s="187"/>
      <c r="HJ244" s="187"/>
      <c r="HK244" s="187"/>
      <c r="HL244" s="187"/>
      <c r="HM244" s="187"/>
      <c r="HN244" s="187"/>
      <c r="HO244" s="187"/>
      <c r="HP244" s="187"/>
      <c r="HQ244" s="187"/>
      <c r="HR244" s="187"/>
      <c r="HS244" s="187"/>
      <c r="HT244" s="187"/>
      <c r="HU244" s="187"/>
      <c r="HV244" s="187"/>
      <c r="HW244" s="187"/>
      <c r="HX244" s="187"/>
      <c r="HY244" s="187"/>
      <c r="HZ244" s="187"/>
      <c r="IA244" s="187"/>
      <c r="IB244" s="187"/>
      <c r="IC244" s="187"/>
      <c r="ID244" s="187"/>
      <c r="IE244" s="187"/>
      <c r="IF244" s="187"/>
      <c r="IG244" s="187"/>
      <c r="IH244" s="187"/>
      <c r="II244" s="187"/>
      <c r="IJ244" s="187"/>
      <c r="IK244" s="187"/>
      <c r="IL244" s="187"/>
      <c r="IM244" s="187"/>
      <c r="IN244" s="187"/>
      <c r="IO244" s="187"/>
      <c r="IP244" s="187"/>
      <c r="IQ244" s="187"/>
      <c r="IR244" s="187"/>
      <c r="IS244" s="187"/>
      <c r="IT244" s="187"/>
    </row>
    <row r="245" spans="1:254" s="213" customFormat="1" ht="26.25" customHeight="1" x14ac:dyDescent="0.25">
      <c r="A245" s="183" t="s">
        <v>235</v>
      </c>
      <c r="B245" s="185" t="s">
        <v>450</v>
      </c>
      <c r="C245" s="195" t="s">
        <v>296</v>
      </c>
      <c r="D245" s="195" t="s">
        <v>296</v>
      </c>
      <c r="E245" s="195" t="s">
        <v>323</v>
      </c>
      <c r="F245" s="185" t="s">
        <v>236</v>
      </c>
      <c r="G245" s="225">
        <v>92.8</v>
      </c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87"/>
      <c r="BN245" s="187"/>
      <c r="BO245" s="187"/>
      <c r="BP245" s="187"/>
      <c r="BQ245" s="187"/>
      <c r="BR245" s="187"/>
      <c r="BS245" s="187"/>
      <c r="BT245" s="187"/>
      <c r="BU245" s="187"/>
      <c r="BV245" s="187"/>
      <c r="BW245" s="187"/>
      <c r="BX245" s="187"/>
      <c r="BY245" s="187"/>
      <c r="BZ245" s="187"/>
      <c r="CA245" s="187"/>
      <c r="CB245" s="187"/>
      <c r="CC245" s="187"/>
      <c r="CD245" s="187"/>
      <c r="CE245" s="187"/>
      <c r="CF245" s="187"/>
      <c r="CG245" s="187"/>
      <c r="CH245" s="187"/>
      <c r="CI245" s="187"/>
      <c r="CJ245" s="187"/>
      <c r="CK245" s="187"/>
      <c r="CL245" s="187"/>
      <c r="CM245" s="187"/>
      <c r="CN245" s="187"/>
      <c r="CO245" s="187"/>
      <c r="CP245" s="187"/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7"/>
      <c r="DE245" s="187"/>
      <c r="DF245" s="187"/>
      <c r="DG245" s="187"/>
      <c r="DH245" s="187"/>
      <c r="DI245" s="187"/>
      <c r="DJ245" s="187"/>
      <c r="DK245" s="187"/>
      <c r="DL245" s="187"/>
      <c r="DM245" s="187"/>
      <c r="DN245" s="187"/>
      <c r="DO245" s="187"/>
      <c r="DP245" s="187"/>
      <c r="DQ245" s="187"/>
      <c r="DR245" s="187"/>
      <c r="DS245" s="187"/>
      <c r="DT245" s="187"/>
      <c r="DU245" s="187"/>
      <c r="DV245" s="187"/>
      <c r="DW245" s="187"/>
      <c r="DX245" s="187"/>
      <c r="DY245" s="187"/>
      <c r="DZ245" s="187"/>
      <c r="EA245" s="187"/>
      <c r="EB245" s="187"/>
      <c r="EC245" s="187"/>
      <c r="ED245" s="187"/>
      <c r="EE245" s="187"/>
      <c r="EF245" s="187"/>
      <c r="EG245" s="187"/>
      <c r="EH245" s="187"/>
      <c r="EI245" s="187"/>
      <c r="EJ245" s="187"/>
      <c r="EK245" s="187"/>
      <c r="EL245" s="187"/>
      <c r="EM245" s="187"/>
      <c r="EN245" s="187"/>
      <c r="EO245" s="187"/>
      <c r="EP245" s="187"/>
      <c r="EQ245" s="187"/>
      <c r="ER245" s="187"/>
      <c r="ES245" s="187"/>
      <c r="ET245" s="187"/>
      <c r="EU245" s="187"/>
      <c r="EV245" s="187"/>
      <c r="EW245" s="187"/>
      <c r="EX245" s="187"/>
      <c r="EY245" s="187"/>
      <c r="EZ245" s="187"/>
      <c r="FA245" s="187"/>
      <c r="FB245" s="187"/>
      <c r="FC245" s="187"/>
      <c r="FD245" s="187"/>
      <c r="FE245" s="187"/>
      <c r="FF245" s="187"/>
      <c r="FG245" s="187"/>
      <c r="FH245" s="187"/>
      <c r="FI245" s="187"/>
      <c r="FJ245" s="187"/>
      <c r="FK245" s="187"/>
      <c r="FL245" s="187"/>
      <c r="FM245" s="187"/>
      <c r="FN245" s="187"/>
      <c r="FO245" s="187"/>
      <c r="FP245" s="187"/>
      <c r="FQ245" s="187"/>
      <c r="FR245" s="187"/>
      <c r="FS245" s="187"/>
      <c r="FT245" s="187"/>
      <c r="FU245" s="187"/>
      <c r="FV245" s="187"/>
      <c r="FW245" s="187"/>
      <c r="FX245" s="187"/>
      <c r="FY245" s="187"/>
      <c r="FZ245" s="187"/>
      <c r="GA245" s="187"/>
      <c r="GB245" s="187"/>
      <c r="GC245" s="187"/>
      <c r="GD245" s="187"/>
      <c r="GE245" s="187"/>
      <c r="GF245" s="187"/>
      <c r="GG245" s="187"/>
      <c r="GH245" s="187"/>
      <c r="GI245" s="187"/>
      <c r="GJ245" s="187"/>
      <c r="GK245" s="187"/>
      <c r="GL245" s="187"/>
      <c r="GM245" s="187"/>
      <c r="GN245" s="187"/>
      <c r="GO245" s="187"/>
      <c r="GP245" s="187"/>
      <c r="GQ245" s="187"/>
      <c r="GR245" s="187"/>
      <c r="GS245" s="187"/>
      <c r="GT245" s="187"/>
      <c r="GU245" s="187"/>
      <c r="GV245" s="187"/>
      <c r="GW245" s="187"/>
      <c r="GX245" s="187"/>
      <c r="GY245" s="187"/>
      <c r="GZ245" s="187"/>
      <c r="HA245" s="187"/>
      <c r="HB245" s="187"/>
      <c r="HC245" s="187"/>
      <c r="HD245" s="187"/>
      <c r="HE245" s="187"/>
      <c r="HF245" s="187"/>
      <c r="HG245" s="187"/>
      <c r="HH245" s="187"/>
      <c r="HI245" s="187"/>
      <c r="HJ245" s="187"/>
      <c r="HK245" s="187"/>
      <c r="HL245" s="187"/>
      <c r="HM245" s="187"/>
      <c r="HN245" s="187"/>
      <c r="HO245" s="187"/>
      <c r="HP245" s="187"/>
      <c r="HQ245" s="187"/>
      <c r="HR245" s="187"/>
      <c r="HS245" s="187"/>
      <c r="HT245" s="187"/>
      <c r="HU245" s="187"/>
      <c r="HV245" s="187"/>
      <c r="HW245" s="187"/>
      <c r="HX245" s="187"/>
      <c r="HY245" s="187"/>
      <c r="HZ245" s="187"/>
      <c r="IA245" s="187"/>
      <c r="IB245" s="187"/>
      <c r="IC245" s="187"/>
      <c r="ID245" s="187"/>
      <c r="IE245" s="187"/>
      <c r="IF245" s="187"/>
      <c r="IG245" s="187"/>
      <c r="IH245" s="187"/>
      <c r="II245" s="187"/>
      <c r="IJ245" s="187"/>
      <c r="IK245" s="187"/>
      <c r="IL245" s="187"/>
      <c r="IM245" s="187"/>
      <c r="IN245" s="187"/>
      <c r="IO245" s="187"/>
      <c r="IP245" s="187"/>
      <c r="IQ245" s="187"/>
      <c r="IR245" s="187"/>
      <c r="IS245" s="187"/>
      <c r="IT245" s="187"/>
    </row>
    <row r="246" spans="1:254" x14ac:dyDescent="0.2">
      <c r="A246" s="239" t="s">
        <v>324</v>
      </c>
      <c r="B246" s="175" t="s">
        <v>450</v>
      </c>
      <c r="C246" s="174" t="s">
        <v>296</v>
      </c>
      <c r="D246" s="174" t="s">
        <v>252</v>
      </c>
      <c r="E246" s="174"/>
      <c r="F246" s="174"/>
      <c r="G246" s="176">
        <f>SUM(G247)</f>
        <v>350</v>
      </c>
    </row>
    <row r="247" spans="1:254" ht="13.5" x14ac:dyDescent="0.25">
      <c r="A247" s="178" t="s">
        <v>226</v>
      </c>
      <c r="B247" s="237">
        <v>510</v>
      </c>
      <c r="C247" s="193" t="s">
        <v>296</v>
      </c>
      <c r="D247" s="193" t="s">
        <v>252</v>
      </c>
      <c r="E247" s="180" t="s">
        <v>227</v>
      </c>
      <c r="F247" s="180"/>
      <c r="G247" s="181">
        <f>SUM(G250+G248)</f>
        <v>350</v>
      </c>
    </row>
    <row r="248" spans="1:254" ht="38.25" hidden="1" customHeight="1" x14ac:dyDescent="0.2">
      <c r="A248" s="188" t="s">
        <v>506</v>
      </c>
      <c r="B248" s="209" t="s">
        <v>450</v>
      </c>
      <c r="C248" s="190" t="s">
        <v>296</v>
      </c>
      <c r="D248" s="190" t="s">
        <v>252</v>
      </c>
      <c r="E248" s="190" t="s">
        <v>507</v>
      </c>
      <c r="F248" s="190"/>
      <c r="G248" s="222">
        <f>SUM(G249)</f>
        <v>0</v>
      </c>
    </row>
    <row r="249" spans="1:254" ht="25.5" hidden="1" customHeight="1" x14ac:dyDescent="0.2">
      <c r="A249" s="183" t="s">
        <v>235</v>
      </c>
      <c r="B249" s="185" t="s">
        <v>450</v>
      </c>
      <c r="C249" s="195" t="s">
        <v>296</v>
      </c>
      <c r="D249" s="195" t="s">
        <v>252</v>
      </c>
      <c r="E249" s="185" t="s">
        <v>507</v>
      </c>
      <c r="F249" s="185" t="s">
        <v>236</v>
      </c>
      <c r="G249" s="225">
        <v>0</v>
      </c>
    </row>
    <row r="250" spans="1:254" ht="25.5" x14ac:dyDescent="0.2">
      <c r="A250" s="214" t="s">
        <v>497</v>
      </c>
      <c r="B250" s="205" t="s">
        <v>450</v>
      </c>
      <c r="C250" s="205" t="s">
        <v>296</v>
      </c>
      <c r="D250" s="205" t="s">
        <v>252</v>
      </c>
      <c r="E250" s="205" t="s">
        <v>321</v>
      </c>
      <c r="F250" s="205"/>
      <c r="G250" s="191">
        <f>SUM(G251+G252)</f>
        <v>350</v>
      </c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2"/>
      <c r="DF250" s="142"/>
      <c r="DG250" s="142"/>
      <c r="DH250" s="142"/>
      <c r="DI250" s="142"/>
      <c r="DJ250" s="142"/>
      <c r="DK250" s="142"/>
      <c r="DL250" s="142"/>
      <c r="DM250" s="142"/>
      <c r="DN250" s="142"/>
      <c r="DO250" s="142"/>
      <c r="DP250" s="142"/>
      <c r="DQ250" s="142"/>
      <c r="DR250" s="142"/>
      <c r="DS250" s="142"/>
      <c r="DT250" s="142"/>
      <c r="DU250" s="142"/>
      <c r="DV250" s="142"/>
      <c r="DW250" s="142"/>
      <c r="DX250" s="142"/>
      <c r="DY250" s="142"/>
      <c r="DZ250" s="142"/>
      <c r="EA250" s="142"/>
      <c r="EB250" s="142"/>
      <c r="EC250" s="142"/>
      <c r="ED250" s="142"/>
      <c r="EE250" s="142"/>
      <c r="EF250" s="142"/>
      <c r="EG250" s="142"/>
      <c r="EH250" s="142"/>
      <c r="EI250" s="142"/>
      <c r="EJ250" s="142"/>
      <c r="EK250" s="142"/>
      <c r="EL250" s="142"/>
      <c r="EM250" s="142"/>
      <c r="EN250" s="142"/>
      <c r="EO250" s="142"/>
      <c r="EP250" s="142"/>
      <c r="EQ250" s="142"/>
      <c r="ER250" s="142"/>
      <c r="ES250" s="142"/>
      <c r="ET250" s="142"/>
      <c r="EU250" s="142"/>
      <c r="EV250" s="142"/>
      <c r="EW250" s="142"/>
      <c r="EX250" s="142"/>
      <c r="EY250" s="142"/>
      <c r="EZ250" s="142"/>
      <c r="FA250" s="142"/>
      <c r="FB250" s="142"/>
      <c r="FC250" s="142"/>
      <c r="FD250" s="142"/>
      <c r="FE250" s="142"/>
      <c r="FF250" s="142"/>
      <c r="FG250" s="142"/>
      <c r="FH250" s="142"/>
      <c r="FI250" s="142"/>
      <c r="FJ250" s="142"/>
      <c r="FK250" s="142"/>
      <c r="FL250" s="142"/>
      <c r="FM250" s="142"/>
      <c r="FN250" s="142"/>
      <c r="FO250" s="142"/>
      <c r="FP250" s="142"/>
      <c r="FQ250" s="142"/>
      <c r="FR250" s="142"/>
      <c r="FS250" s="142"/>
      <c r="FT250" s="142"/>
      <c r="FU250" s="142"/>
      <c r="FV250" s="142"/>
      <c r="FW250" s="142"/>
      <c r="FX250" s="142"/>
      <c r="FY250" s="142"/>
      <c r="FZ250" s="142"/>
      <c r="GA250" s="142"/>
      <c r="GB250" s="142"/>
      <c r="GC250" s="142"/>
      <c r="GD250" s="142"/>
      <c r="GE250" s="142"/>
      <c r="GF250" s="142"/>
      <c r="GG250" s="142"/>
      <c r="GH250" s="142"/>
      <c r="GI250" s="142"/>
      <c r="GJ250" s="142"/>
      <c r="GK250" s="142"/>
      <c r="GL250" s="142"/>
      <c r="GM250" s="142"/>
      <c r="GN250" s="142"/>
      <c r="GO250" s="142"/>
      <c r="GP250" s="142"/>
      <c r="GQ250" s="142"/>
      <c r="GR250" s="142"/>
      <c r="GS250" s="142"/>
      <c r="GT250" s="142"/>
      <c r="GU250" s="142"/>
      <c r="GV250" s="142"/>
      <c r="GW250" s="142"/>
      <c r="GX250" s="142"/>
      <c r="GY250" s="142"/>
      <c r="GZ250" s="142"/>
      <c r="HA250" s="142"/>
      <c r="HB250" s="142"/>
      <c r="HC250" s="142"/>
      <c r="HD250" s="142"/>
      <c r="HE250" s="142"/>
      <c r="HF250" s="142"/>
      <c r="HG250" s="142"/>
      <c r="HH250" s="142"/>
      <c r="HI250" s="142"/>
      <c r="HJ250" s="142"/>
      <c r="HK250" s="142"/>
      <c r="HL250" s="142"/>
      <c r="HM250" s="142"/>
      <c r="HN250" s="142"/>
      <c r="HO250" s="142"/>
      <c r="HP250" s="142"/>
      <c r="HQ250" s="142"/>
      <c r="HR250" s="142"/>
      <c r="HS250" s="142"/>
      <c r="HT250" s="142"/>
      <c r="HU250" s="142"/>
      <c r="HV250" s="142"/>
      <c r="HW250" s="142"/>
      <c r="HX250" s="142"/>
      <c r="HY250" s="142"/>
      <c r="HZ250" s="142"/>
      <c r="IA250" s="142"/>
      <c r="IB250" s="142"/>
      <c r="IC250" s="142"/>
      <c r="ID250" s="142"/>
      <c r="IE250" s="142"/>
      <c r="IF250" s="142"/>
      <c r="IG250" s="142"/>
      <c r="IH250" s="142"/>
      <c r="II250" s="142"/>
      <c r="IJ250" s="142"/>
      <c r="IK250" s="142"/>
      <c r="IL250" s="142"/>
      <c r="IM250" s="142"/>
      <c r="IN250" s="142"/>
      <c r="IO250" s="142"/>
      <c r="IP250" s="142"/>
      <c r="IQ250" s="142"/>
      <c r="IR250" s="142"/>
      <c r="IS250" s="142"/>
      <c r="IT250" s="142"/>
    </row>
    <row r="251" spans="1:254" ht="25.5" x14ac:dyDescent="0.2">
      <c r="A251" s="183" t="s">
        <v>452</v>
      </c>
      <c r="B251" s="195" t="s">
        <v>450</v>
      </c>
      <c r="C251" s="195" t="s">
        <v>296</v>
      </c>
      <c r="D251" s="195" t="s">
        <v>252</v>
      </c>
      <c r="E251" s="195" t="s">
        <v>321</v>
      </c>
      <c r="F251" s="195" t="s">
        <v>186</v>
      </c>
      <c r="G251" s="186">
        <v>25.5</v>
      </c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7"/>
      <c r="BB251" s="187"/>
      <c r="BC251" s="187"/>
      <c r="BD251" s="187"/>
      <c r="BE251" s="187"/>
      <c r="BF251" s="187"/>
      <c r="BG251" s="187"/>
      <c r="BH251" s="187"/>
      <c r="BI251" s="187"/>
      <c r="BJ251" s="187"/>
      <c r="BK251" s="187"/>
      <c r="BL251" s="187"/>
      <c r="BM251" s="187"/>
      <c r="BN251" s="187"/>
      <c r="BO251" s="187"/>
      <c r="BP251" s="187"/>
      <c r="BQ251" s="187"/>
      <c r="BR251" s="187"/>
      <c r="BS251" s="187"/>
      <c r="BT251" s="187"/>
      <c r="BU251" s="187"/>
      <c r="BV251" s="187"/>
      <c r="BW251" s="187"/>
      <c r="BX251" s="187"/>
      <c r="BY251" s="187"/>
      <c r="BZ251" s="187"/>
      <c r="CA251" s="187"/>
      <c r="CB251" s="187"/>
      <c r="CC251" s="187"/>
      <c r="CD251" s="187"/>
      <c r="CE251" s="187"/>
      <c r="CF251" s="187"/>
      <c r="CG251" s="187"/>
      <c r="CH251" s="187"/>
      <c r="CI251" s="187"/>
      <c r="CJ251" s="187"/>
      <c r="CK251" s="187"/>
      <c r="CL251" s="187"/>
      <c r="CM251" s="187"/>
      <c r="CN251" s="187"/>
      <c r="CO251" s="187"/>
      <c r="CP251" s="187"/>
      <c r="CQ251" s="187"/>
      <c r="CR251" s="187"/>
      <c r="CS251" s="187"/>
      <c r="CT251" s="187"/>
      <c r="CU251" s="187"/>
      <c r="CV251" s="187"/>
      <c r="CW251" s="187"/>
      <c r="CX251" s="187"/>
      <c r="CY251" s="187"/>
      <c r="CZ251" s="187"/>
      <c r="DA251" s="187"/>
      <c r="DB251" s="187"/>
      <c r="DC251" s="187"/>
      <c r="DD251" s="187"/>
      <c r="DE251" s="187"/>
      <c r="DF251" s="187"/>
      <c r="DG251" s="187"/>
      <c r="DH251" s="187"/>
      <c r="DI251" s="187"/>
      <c r="DJ251" s="187"/>
      <c r="DK251" s="187"/>
      <c r="DL251" s="187"/>
      <c r="DM251" s="187"/>
      <c r="DN251" s="187"/>
      <c r="DO251" s="187"/>
      <c r="DP251" s="187"/>
      <c r="DQ251" s="187"/>
      <c r="DR251" s="187"/>
      <c r="DS251" s="187"/>
      <c r="DT251" s="187"/>
      <c r="DU251" s="187"/>
      <c r="DV251" s="187"/>
      <c r="DW251" s="187"/>
      <c r="DX251" s="187"/>
      <c r="DY251" s="187"/>
      <c r="DZ251" s="187"/>
      <c r="EA251" s="187"/>
      <c r="EB251" s="187"/>
      <c r="EC251" s="187"/>
      <c r="ED251" s="187"/>
      <c r="EE251" s="187"/>
      <c r="EF251" s="187"/>
      <c r="EG251" s="187"/>
      <c r="EH251" s="187"/>
      <c r="EI251" s="187"/>
      <c r="EJ251" s="187"/>
      <c r="EK251" s="187"/>
      <c r="EL251" s="187"/>
      <c r="EM251" s="187"/>
      <c r="EN251" s="187"/>
      <c r="EO251" s="187"/>
      <c r="EP251" s="187"/>
      <c r="EQ251" s="187"/>
      <c r="ER251" s="187"/>
      <c r="ES251" s="187"/>
      <c r="ET251" s="187"/>
      <c r="EU251" s="187"/>
      <c r="EV251" s="187"/>
      <c r="EW251" s="187"/>
      <c r="EX251" s="187"/>
      <c r="EY251" s="187"/>
      <c r="EZ251" s="187"/>
      <c r="FA251" s="187"/>
      <c r="FB251" s="187"/>
      <c r="FC251" s="187"/>
      <c r="FD251" s="187"/>
      <c r="FE251" s="187"/>
      <c r="FF251" s="187"/>
      <c r="FG251" s="187"/>
      <c r="FH251" s="187"/>
      <c r="FI251" s="187"/>
      <c r="FJ251" s="187"/>
      <c r="FK251" s="187"/>
      <c r="FL251" s="187"/>
      <c r="FM251" s="187"/>
      <c r="FN251" s="187"/>
      <c r="FO251" s="187"/>
      <c r="FP251" s="187"/>
      <c r="FQ251" s="187"/>
      <c r="FR251" s="187"/>
      <c r="FS251" s="187"/>
      <c r="FT251" s="187"/>
      <c r="FU251" s="187"/>
      <c r="FV251" s="187"/>
      <c r="FW251" s="187"/>
      <c r="FX251" s="187"/>
      <c r="FY251" s="187"/>
      <c r="FZ251" s="187"/>
      <c r="GA251" s="187"/>
      <c r="GB251" s="187"/>
      <c r="GC251" s="187"/>
      <c r="GD251" s="187"/>
      <c r="GE251" s="187"/>
      <c r="GF251" s="187"/>
      <c r="GG251" s="187"/>
      <c r="GH251" s="187"/>
      <c r="GI251" s="187"/>
      <c r="GJ251" s="187"/>
      <c r="GK251" s="187"/>
      <c r="GL251" s="187"/>
      <c r="GM251" s="187"/>
      <c r="GN251" s="187"/>
      <c r="GO251" s="187"/>
      <c r="GP251" s="187"/>
      <c r="GQ251" s="187"/>
      <c r="GR251" s="187"/>
      <c r="GS251" s="187"/>
      <c r="GT251" s="187"/>
      <c r="GU251" s="187"/>
      <c r="GV251" s="187"/>
      <c r="GW251" s="187"/>
      <c r="GX251" s="187"/>
      <c r="GY251" s="187"/>
      <c r="GZ251" s="187"/>
      <c r="HA251" s="187"/>
      <c r="HB251" s="187"/>
      <c r="HC251" s="187"/>
      <c r="HD251" s="187"/>
      <c r="HE251" s="187"/>
      <c r="HF251" s="187"/>
      <c r="HG251" s="187"/>
      <c r="HH251" s="187"/>
      <c r="HI251" s="187"/>
      <c r="HJ251" s="187"/>
      <c r="HK251" s="187"/>
      <c r="HL251" s="187"/>
      <c r="HM251" s="187"/>
      <c r="HN251" s="187"/>
      <c r="HO251" s="187"/>
      <c r="HP251" s="187"/>
      <c r="HQ251" s="187"/>
      <c r="HR251" s="187"/>
      <c r="HS251" s="187"/>
      <c r="HT251" s="187"/>
      <c r="HU251" s="187"/>
      <c r="HV251" s="187"/>
      <c r="HW251" s="187"/>
      <c r="HX251" s="187"/>
      <c r="HY251" s="187"/>
      <c r="HZ251" s="187"/>
      <c r="IA251" s="187"/>
      <c r="IB251" s="187"/>
      <c r="IC251" s="187"/>
      <c r="ID251" s="187"/>
      <c r="IE251" s="187"/>
      <c r="IF251" s="187"/>
      <c r="IG251" s="187"/>
      <c r="IH251" s="187"/>
      <c r="II251" s="187"/>
      <c r="IJ251" s="187"/>
      <c r="IK251" s="187"/>
      <c r="IL251" s="187"/>
      <c r="IM251" s="187"/>
      <c r="IN251" s="187"/>
      <c r="IO251" s="187"/>
      <c r="IP251" s="187"/>
      <c r="IQ251" s="187"/>
      <c r="IR251" s="187"/>
      <c r="IS251" s="187"/>
      <c r="IT251" s="187"/>
    </row>
    <row r="252" spans="1:254" ht="25.5" customHeight="1" x14ac:dyDescent="0.2">
      <c r="A252" s="183" t="s">
        <v>235</v>
      </c>
      <c r="B252" s="195" t="s">
        <v>450</v>
      </c>
      <c r="C252" s="195" t="s">
        <v>296</v>
      </c>
      <c r="D252" s="195" t="s">
        <v>252</v>
      </c>
      <c r="E252" s="195" t="s">
        <v>321</v>
      </c>
      <c r="F252" s="195" t="s">
        <v>236</v>
      </c>
      <c r="G252" s="186">
        <v>324.5</v>
      </c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  <c r="BN252" s="187"/>
      <c r="BO252" s="187"/>
      <c r="BP252" s="187"/>
      <c r="BQ252" s="187"/>
      <c r="BR252" s="187"/>
      <c r="BS252" s="187"/>
      <c r="BT252" s="187"/>
      <c r="BU252" s="187"/>
      <c r="BV252" s="187"/>
      <c r="BW252" s="187"/>
      <c r="BX252" s="187"/>
      <c r="BY252" s="187"/>
      <c r="BZ252" s="187"/>
      <c r="CA252" s="187"/>
      <c r="CB252" s="187"/>
      <c r="CC252" s="187"/>
      <c r="CD252" s="187"/>
      <c r="CE252" s="187"/>
      <c r="CF252" s="187"/>
      <c r="CG252" s="187"/>
      <c r="CH252" s="187"/>
      <c r="CI252" s="187"/>
      <c r="CJ252" s="187"/>
      <c r="CK252" s="187"/>
      <c r="CL252" s="187"/>
      <c r="CM252" s="187"/>
      <c r="CN252" s="187"/>
      <c r="CO252" s="187"/>
      <c r="CP252" s="187"/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7"/>
      <c r="DE252" s="187"/>
      <c r="DF252" s="187"/>
      <c r="DG252" s="187"/>
      <c r="DH252" s="187"/>
      <c r="DI252" s="187"/>
      <c r="DJ252" s="187"/>
      <c r="DK252" s="187"/>
      <c r="DL252" s="187"/>
      <c r="DM252" s="187"/>
      <c r="DN252" s="187"/>
      <c r="DO252" s="187"/>
      <c r="DP252" s="187"/>
      <c r="DQ252" s="187"/>
      <c r="DR252" s="187"/>
      <c r="DS252" s="187"/>
      <c r="DT252" s="187"/>
      <c r="DU252" s="187"/>
      <c r="DV252" s="187"/>
      <c r="DW252" s="187"/>
      <c r="DX252" s="187"/>
      <c r="DY252" s="187"/>
      <c r="DZ252" s="187"/>
      <c r="EA252" s="187"/>
      <c r="EB252" s="187"/>
      <c r="EC252" s="187"/>
      <c r="ED252" s="187"/>
      <c r="EE252" s="187"/>
      <c r="EF252" s="187"/>
      <c r="EG252" s="187"/>
      <c r="EH252" s="187"/>
      <c r="EI252" s="187"/>
      <c r="EJ252" s="187"/>
      <c r="EK252" s="187"/>
      <c r="EL252" s="187"/>
      <c r="EM252" s="187"/>
      <c r="EN252" s="187"/>
      <c r="EO252" s="187"/>
      <c r="EP252" s="187"/>
      <c r="EQ252" s="187"/>
      <c r="ER252" s="187"/>
      <c r="ES252" s="187"/>
      <c r="ET252" s="187"/>
      <c r="EU252" s="187"/>
      <c r="EV252" s="187"/>
      <c r="EW252" s="187"/>
      <c r="EX252" s="187"/>
      <c r="EY252" s="187"/>
      <c r="EZ252" s="187"/>
      <c r="FA252" s="187"/>
      <c r="FB252" s="187"/>
      <c r="FC252" s="187"/>
      <c r="FD252" s="187"/>
      <c r="FE252" s="187"/>
      <c r="FF252" s="187"/>
      <c r="FG252" s="187"/>
      <c r="FH252" s="187"/>
      <c r="FI252" s="187"/>
      <c r="FJ252" s="187"/>
      <c r="FK252" s="187"/>
      <c r="FL252" s="187"/>
      <c r="FM252" s="187"/>
      <c r="FN252" s="187"/>
      <c r="FO252" s="187"/>
      <c r="FP252" s="187"/>
      <c r="FQ252" s="187"/>
      <c r="FR252" s="187"/>
      <c r="FS252" s="187"/>
      <c r="FT252" s="187"/>
      <c r="FU252" s="187"/>
      <c r="FV252" s="187"/>
      <c r="FW252" s="187"/>
      <c r="FX252" s="187"/>
      <c r="FY252" s="187"/>
      <c r="FZ252" s="187"/>
      <c r="GA252" s="187"/>
      <c r="GB252" s="187"/>
      <c r="GC252" s="187"/>
      <c r="GD252" s="187"/>
      <c r="GE252" s="187"/>
      <c r="GF252" s="187"/>
      <c r="GG252" s="187"/>
      <c r="GH252" s="187"/>
      <c r="GI252" s="187"/>
      <c r="GJ252" s="187"/>
      <c r="GK252" s="187"/>
      <c r="GL252" s="187"/>
      <c r="GM252" s="187"/>
      <c r="GN252" s="187"/>
      <c r="GO252" s="187"/>
      <c r="GP252" s="187"/>
      <c r="GQ252" s="187"/>
      <c r="GR252" s="187"/>
      <c r="GS252" s="187"/>
      <c r="GT252" s="187"/>
      <c r="GU252" s="187"/>
      <c r="GV252" s="187"/>
      <c r="GW252" s="187"/>
      <c r="GX252" s="187"/>
      <c r="GY252" s="187"/>
      <c r="GZ252" s="187"/>
      <c r="HA252" s="187"/>
      <c r="HB252" s="187"/>
      <c r="HC252" s="187"/>
      <c r="HD252" s="187"/>
      <c r="HE252" s="187"/>
      <c r="HF252" s="187"/>
      <c r="HG252" s="187"/>
      <c r="HH252" s="187"/>
      <c r="HI252" s="187"/>
      <c r="HJ252" s="187"/>
      <c r="HK252" s="187"/>
      <c r="HL252" s="187"/>
      <c r="HM252" s="187"/>
      <c r="HN252" s="187"/>
      <c r="HO252" s="187"/>
      <c r="HP252" s="187"/>
      <c r="HQ252" s="187"/>
      <c r="HR252" s="187"/>
      <c r="HS252" s="187"/>
      <c r="HT252" s="187"/>
      <c r="HU252" s="187"/>
      <c r="HV252" s="187"/>
      <c r="HW252" s="187"/>
      <c r="HX252" s="187"/>
      <c r="HY252" s="187"/>
      <c r="HZ252" s="187"/>
      <c r="IA252" s="187"/>
      <c r="IB252" s="187"/>
      <c r="IC252" s="187"/>
      <c r="ID252" s="187"/>
      <c r="IE252" s="187"/>
      <c r="IF252" s="187"/>
      <c r="IG252" s="187"/>
      <c r="IH252" s="187"/>
      <c r="II252" s="187"/>
      <c r="IJ252" s="187"/>
      <c r="IK252" s="187"/>
      <c r="IL252" s="187"/>
      <c r="IM252" s="187"/>
      <c r="IN252" s="187"/>
      <c r="IO252" s="187"/>
      <c r="IP252" s="187"/>
      <c r="IQ252" s="187"/>
      <c r="IR252" s="187"/>
      <c r="IS252" s="187"/>
      <c r="IT252" s="187"/>
    </row>
    <row r="253" spans="1:254" ht="15.75" x14ac:dyDescent="0.25">
      <c r="A253" s="220" t="s">
        <v>325</v>
      </c>
      <c r="B253" s="199" t="s">
        <v>450</v>
      </c>
      <c r="C253" s="216" t="s">
        <v>248</v>
      </c>
      <c r="D253" s="216"/>
      <c r="E253" s="216"/>
      <c r="F253" s="216"/>
      <c r="G253" s="217">
        <f>SUM(G254+G267)</f>
        <v>45516.9</v>
      </c>
    </row>
    <row r="254" spans="1:254" s="187" customFormat="1" ht="14.25" x14ac:dyDescent="0.2">
      <c r="A254" s="192" t="s">
        <v>326</v>
      </c>
      <c r="B254" s="175" t="s">
        <v>450</v>
      </c>
      <c r="C254" s="171" t="s">
        <v>248</v>
      </c>
      <c r="D254" s="171" t="s">
        <v>173</v>
      </c>
      <c r="E254" s="171"/>
      <c r="F254" s="171"/>
      <c r="G254" s="172">
        <f>SUM(G260+G255+G258)</f>
        <v>38105.9</v>
      </c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  <c r="CW254" s="155"/>
      <c r="CX254" s="155"/>
      <c r="CY254" s="155"/>
      <c r="CZ254" s="155"/>
      <c r="DA254" s="155"/>
      <c r="DB254" s="155"/>
      <c r="DC254" s="155"/>
      <c r="DD254" s="155"/>
      <c r="DE254" s="155"/>
      <c r="DF254" s="155"/>
      <c r="DG254" s="155"/>
      <c r="DH254" s="155"/>
      <c r="DI254" s="155"/>
      <c r="DJ254" s="155"/>
      <c r="DK254" s="155"/>
      <c r="DL254" s="155"/>
      <c r="DM254" s="155"/>
      <c r="DN254" s="155"/>
      <c r="DO254" s="155"/>
      <c r="DP254" s="155"/>
      <c r="DQ254" s="155"/>
      <c r="DR254" s="155"/>
      <c r="DS254" s="155"/>
      <c r="DT254" s="155"/>
      <c r="DU254" s="155"/>
      <c r="DV254" s="155"/>
      <c r="DW254" s="155"/>
      <c r="DX254" s="155"/>
      <c r="DY254" s="155"/>
      <c r="DZ254" s="155"/>
      <c r="EA254" s="155"/>
      <c r="EB254" s="155"/>
      <c r="EC254" s="155"/>
      <c r="ED254" s="155"/>
      <c r="EE254" s="155"/>
      <c r="EF254" s="155"/>
      <c r="EG254" s="155"/>
      <c r="EH254" s="155"/>
      <c r="EI254" s="155"/>
      <c r="EJ254" s="155"/>
      <c r="EK254" s="155"/>
      <c r="EL254" s="155"/>
      <c r="EM254" s="155"/>
      <c r="EN254" s="155"/>
      <c r="EO254" s="155"/>
      <c r="EP254" s="155"/>
      <c r="EQ254" s="155"/>
      <c r="ER254" s="155"/>
      <c r="ES254" s="155"/>
      <c r="ET254" s="155"/>
      <c r="EU254" s="155"/>
      <c r="EV254" s="155"/>
      <c r="EW254" s="155"/>
      <c r="EX254" s="155"/>
      <c r="EY254" s="155"/>
      <c r="EZ254" s="155"/>
      <c r="FA254" s="155"/>
      <c r="FB254" s="155"/>
      <c r="FC254" s="155"/>
      <c r="FD254" s="155"/>
      <c r="FE254" s="155"/>
      <c r="FF254" s="155"/>
      <c r="FG254" s="155"/>
      <c r="FH254" s="155"/>
      <c r="FI254" s="155"/>
      <c r="FJ254" s="155"/>
      <c r="FK254" s="155"/>
      <c r="FL254" s="155"/>
      <c r="FM254" s="155"/>
      <c r="FN254" s="155"/>
      <c r="FO254" s="155"/>
      <c r="FP254" s="155"/>
      <c r="FQ254" s="155"/>
      <c r="FR254" s="155"/>
      <c r="FS254" s="155"/>
      <c r="FT254" s="155"/>
      <c r="FU254" s="155"/>
      <c r="FV254" s="155"/>
      <c r="FW254" s="155"/>
      <c r="FX254" s="155"/>
      <c r="FY254" s="155"/>
      <c r="FZ254" s="155"/>
      <c r="GA254" s="155"/>
      <c r="GB254" s="155"/>
      <c r="GC254" s="155"/>
      <c r="GD254" s="155"/>
      <c r="GE254" s="155"/>
      <c r="GF254" s="155"/>
      <c r="GG254" s="155"/>
      <c r="GH254" s="155"/>
      <c r="GI254" s="155"/>
      <c r="GJ254" s="155"/>
      <c r="GK254" s="155"/>
      <c r="GL254" s="155"/>
      <c r="GM254" s="155"/>
      <c r="GN254" s="155"/>
      <c r="GO254" s="155"/>
      <c r="GP254" s="155"/>
      <c r="GQ254" s="155"/>
      <c r="GR254" s="155"/>
      <c r="GS254" s="155"/>
      <c r="GT254" s="155"/>
      <c r="GU254" s="155"/>
      <c r="GV254" s="155"/>
      <c r="GW254" s="155"/>
      <c r="GX254" s="155"/>
      <c r="GY254" s="155"/>
      <c r="GZ254" s="155"/>
      <c r="HA254" s="155"/>
      <c r="HB254" s="155"/>
      <c r="HC254" s="155"/>
      <c r="HD254" s="155"/>
      <c r="HE254" s="155"/>
      <c r="HF254" s="155"/>
      <c r="HG254" s="155"/>
      <c r="HH254" s="155"/>
      <c r="HI254" s="155"/>
      <c r="HJ254" s="155"/>
      <c r="HK254" s="155"/>
      <c r="HL254" s="155"/>
      <c r="HM254" s="155"/>
      <c r="HN254" s="155"/>
      <c r="HO254" s="155"/>
      <c r="HP254" s="155"/>
      <c r="HQ254" s="155"/>
      <c r="HR254" s="155"/>
      <c r="HS254" s="155"/>
      <c r="HT254" s="155"/>
      <c r="HU254" s="155"/>
      <c r="HV254" s="155"/>
      <c r="HW254" s="155"/>
      <c r="HX254" s="155"/>
      <c r="HY254" s="155"/>
      <c r="HZ254" s="155"/>
      <c r="IA254" s="155"/>
      <c r="IB254" s="155"/>
      <c r="IC254" s="155"/>
      <c r="ID254" s="155"/>
      <c r="IE254" s="155"/>
      <c r="IF254" s="155"/>
      <c r="IG254" s="155"/>
      <c r="IH254" s="155"/>
      <c r="II254" s="155"/>
      <c r="IJ254" s="155"/>
      <c r="IK254" s="155"/>
      <c r="IL254" s="155"/>
      <c r="IM254" s="155"/>
      <c r="IN254" s="155"/>
      <c r="IO254" s="155"/>
      <c r="IP254" s="155"/>
      <c r="IQ254" s="155"/>
      <c r="IR254" s="155"/>
      <c r="IS254" s="155"/>
      <c r="IT254" s="155"/>
    </row>
    <row r="255" spans="1:254" s="142" customFormat="1" ht="13.5" x14ac:dyDescent="0.25">
      <c r="A255" s="178" t="s">
        <v>327</v>
      </c>
      <c r="B255" s="180" t="s">
        <v>450</v>
      </c>
      <c r="C255" s="193" t="s">
        <v>248</v>
      </c>
      <c r="D255" s="193" t="s">
        <v>173</v>
      </c>
      <c r="E255" s="193"/>
      <c r="F255" s="193"/>
      <c r="G255" s="181">
        <f>SUM(G257+G256)</f>
        <v>299.89999999999998</v>
      </c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  <c r="AT255" s="187"/>
      <c r="AU255" s="187"/>
      <c r="AV255" s="187"/>
      <c r="AW255" s="187"/>
      <c r="AX255" s="187"/>
      <c r="AY255" s="187"/>
      <c r="AZ255" s="187"/>
      <c r="BA255" s="187"/>
      <c r="BB255" s="187"/>
      <c r="BC255" s="187"/>
      <c r="BD255" s="187"/>
      <c r="BE255" s="187"/>
      <c r="BF255" s="187"/>
      <c r="BG255" s="187"/>
      <c r="BH255" s="187"/>
      <c r="BI255" s="187"/>
      <c r="BJ255" s="187"/>
      <c r="BK255" s="187"/>
      <c r="BL255" s="187"/>
      <c r="BM255" s="187"/>
      <c r="BN255" s="187"/>
      <c r="BO255" s="187"/>
      <c r="BP255" s="187"/>
      <c r="BQ255" s="187"/>
      <c r="BR255" s="187"/>
      <c r="BS255" s="187"/>
      <c r="BT255" s="187"/>
      <c r="BU255" s="187"/>
      <c r="BV255" s="187"/>
      <c r="BW255" s="187"/>
      <c r="BX255" s="187"/>
      <c r="BY255" s="187"/>
      <c r="BZ255" s="187"/>
      <c r="CA255" s="187"/>
      <c r="CB255" s="187"/>
      <c r="CC255" s="187"/>
      <c r="CD255" s="187"/>
      <c r="CE255" s="187"/>
      <c r="CF255" s="187"/>
      <c r="CG255" s="187"/>
      <c r="CH255" s="187"/>
      <c r="CI255" s="187"/>
      <c r="CJ255" s="187"/>
      <c r="CK255" s="187"/>
      <c r="CL255" s="187"/>
      <c r="CM255" s="187"/>
      <c r="CN255" s="187"/>
      <c r="CO255" s="187"/>
      <c r="CP255" s="187"/>
      <c r="CQ255" s="187"/>
      <c r="CR255" s="187"/>
      <c r="CS255" s="187"/>
      <c r="CT255" s="187"/>
      <c r="CU255" s="187"/>
      <c r="CV255" s="187"/>
      <c r="CW255" s="187"/>
      <c r="CX255" s="187"/>
      <c r="CY255" s="187"/>
      <c r="CZ255" s="187"/>
      <c r="DA255" s="187"/>
      <c r="DB255" s="187"/>
      <c r="DC255" s="187"/>
      <c r="DD255" s="187"/>
      <c r="DE255" s="187"/>
      <c r="DF255" s="187"/>
      <c r="DG255" s="187"/>
      <c r="DH255" s="187"/>
      <c r="DI255" s="187"/>
      <c r="DJ255" s="187"/>
      <c r="DK255" s="187"/>
      <c r="DL255" s="187"/>
      <c r="DM255" s="187"/>
      <c r="DN255" s="187"/>
      <c r="DO255" s="187"/>
      <c r="DP255" s="187"/>
      <c r="DQ255" s="187"/>
      <c r="DR255" s="187"/>
      <c r="DS255" s="187"/>
      <c r="DT255" s="187"/>
      <c r="DU255" s="187"/>
      <c r="DV255" s="187"/>
      <c r="DW255" s="187"/>
      <c r="DX255" s="187"/>
      <c r="DY255" s="187"/>
      <c r="DZ255" s="187"/>
      <c r="EA255" s="187"/>
      <c r="EB255" s="187"/>
      <c r="EC255" s="187"/>
      <c r="ED255" s="187"/>
      <c r="EE255" s="187"/>
      <c r="EF255" s="187"/>
      <c r="EG255" s="187"/>
      <c r="EH255" s="187"/>
      <c r="EI255" s="187"/>
      <c r="EJ255" s="187"/>
      <c r="EK255" s="187"/>
      <c r="EL255" s="187"/>
      <c r="EM255" s="187"/>
      <c r="EN255" s="187"/>
      <c r="EO255" s="187"/>
      <c r="EP255" s="187"/>
      <c r="EQ255" s="187"/>
      <c r="ER255" s="187"/>
      <c r="ES255" s="187"/>
      <c r="ET255" s="187"/>
      <c r="EU255" s="187"/>
      <c r="EV255" s="187"/>
      <c r="EW255" s="187"/>
      <c r="EX255" s="187"/>
      <c r="EY255" s="187"/>
      <c r="EZ255" s="187"/>
      <c r="FA255" s="187"/>
      <c r="FB255" s="187"/>
      <c r="FC255" s="187"/>
      <c r="FD255" s="187"/>
      <c r="FE255" s="187"/>
      <c r="FF255" s="187"/>
      <c r="FG255" s="187"/>
      <c r="FH255" s="187"/>
      <c r="FI255" s="187"/>
      <c r="FJ255" s="187"/>
      <c r="FK255" s="187"/>
      <c r="FL255" s="187"/>
      <c r="FM255" s="187"/>
      <c r="FN255" s="187"/>
      <c r="FO255" s="187"/>
      <c r="FP255" s="187"/>
      <c r="FQ255" s="187"/>
      <c r="FR255" s="187"/>
      <c r="FS255" s="187"/>
      <c r="FT255" s="187"/>
      <c r="FU255" s="187"/>
      <c r="FV255" s="187"/>
      <c r="FW255" s="187"/>
      <c r="FX255" s="187"/>
      <c r="FY255" s="187"/>
      <c r="FZ255" s="187"/>
      <c r="GA255" s="187"/>
      <c r="GB255" s="187"/>
      <c r="GC255" s="187"/>
      <c r="GD255" s="187"/>
      <c r="GE255" s="187"/>
      <c r="GF255" s="187"/>
      <c r="GG255" s="187"/>
      <c r="GH255" s="187"/>
      <c r="GI255" s="187"/>
      <c r="GJ255" s="187"/>
      <c r="GK255" s="187"/>
      <c r="GL255" s="187"/>
      <c r="GM255" s="187"/>
      <c r="GN255" s="187"/>
      <c r="GO255" s="187"/>
      <c r="GP255" s="187"/>
      <c r="GQ255" s="187"/>
      <c r="GR255" s="187"/>
      <c r="GS255" s="187"/>
      <c r="GT255" s="187"/>
      <c r="GU255" s="187"/>
      <c r="GV255" s="187"/>
      <c r="GW255" s="187"/>
      <c r="GX255" s="187"/>
      <c r="GY255" s="187"/>
      <c r="GZ255" s="187"/>
      <c r="HA255" s="187"/>
      <c r="HB255" s="187"/>
      <c r="HC255" s="187"/>
      <c r="HD255" s="187"/>
      <c r="HE255" s="187"/>
      <c r="HF255" s="187"/>
      <c r="HG255" s="187"/>
      <c r="HH255" s="187"/>
      <c r="HI255" s="187"/>
      <c r="HJ255" s="187"/>
      <c r="HK255" s="187"/>
      <c r="HL255" s="187"/>
      <c r="HM255" s="187"/>
      <c r="HN255" s="187"/>
      <c r="HO255" s="187"/>
      <c r="HP255" s="187"/>
      <c r="HQ255" s="187"/>
      <c r="HR255" s="187"/>
      <c r="HS255" s="187"/>
      <c r="HT255" s="187"/>
      <c r="HU255" s="187"/>
      <c r="HV255" s="187"/>
      <c r="HW255" s="187"/>
      <c r="HX255" s="187"/>
      <c r="HY255" s="187"/>
      <c r="HZ255" s="187"/>
      <c r="IA255" s="187"/>
      <c r="IB255" s="187"/>
      <c r="IC255" s="187"/>
      <c r="ID255" s="187"/>
      <c r="IE255" s="187"/>
      <c r="IF255" s="187"/>
      <c r="IG255" s="187"/>
      <c r="IH255" s="187"/>
      <c r="II255" s="187"/>
      <c r="IJ255" s="187"/>
      <c r="IK255" s="187"/>
      <c r="IL255" s="187"/>
      <c r="IM255" s="187"/>
      <c r="IN255" s="187"/>
      <c r="IO255" s="187"/>
      <c r="IP255" s="187"/>
      <c r="IQ255" s="187"/>
      <c r="IR255" s="187"/>
      <c r="IS255" s="187"/>
      <c r="IT255" s="187"/>
    </row>
    <row r="256" spans="1:254" s="142" customFormat="1" ht="25.5" x14ac:dyDescent="0.2">
      <c r="A256" s="183" t="s">
        <v>235</v>
      </c>
      <c r="B256" s="185" t="s">
        <v>450</v>
      </c>
      <c r="C256" s="195" t="s">
        <v>248</v>
      </c>
      <c r="D256" s="195" t="s">
        <v>173</v>
      </c>
      <c r="E256" s="195" t="s">
        <v>328</v>
      </c>
      <c r="F256" s="195" t="s">
        <v>236</v>
      </c>
      <c r="G256" s="186">
        <v>180</v>
      </c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87"/>
      <c r="BB256" s="187"/>
      <c r="BC256" s="187"/>
      <c r="BD256" s="187"/>
      <c r="BE256" s="187"/>
      <c r="BF256" s="187"/>
      <c r="BG256" s="187"/>
      <c r="BH256" s="187"/>
      <c r="BI256" s="187"/>
      <c r="BJ256" s="187"/>
      <c r="BK256" s="187"/>
      <c r="BL256" s="187"/>
      <c r="BM256" s="187"/>
      <c r="BN256" s="187"/>
      <c r="BO256" s="187"/>
      <c r="BP256" s="187"/>
      <c r="BQ256" s="187"/>
      <c r="BR256" s="187"/>
      <c r="BS256" s="187"/>
      <c r="BT256" s="187"/>
      <c r="BU256" s="187"/>
      <c r="BV256" s="187"/>
      <c r="BW256" s="187"/>
      <c r="BX256" s="187"/>
      <c r="BY256" s="187"/>
      <c r="BZ256" s="187"/>
      <c r="CA256" s="187"/>
      <c r="CB256" s="187"/>
      <c r="CC256" s="187"/>
      <c r="CD256" s="187"/>
      <c r="CE256" s="187"/>
      <c r="CF256" s="187"/>
      <c r="CG256" s="187"/>
      <c r="CH256" s="187"/>
      <c r="CI256" s="187"/>
      <c r="CJ256" s="187"/>
      <c r="CK256" s="187"/>
      <c r="CL256" s="187"/>
      <c r="CM256" s="187"/>
      <c r="CN256" s="187"/>
      <c r="CO256" s="187"/>
      <c r="CP256" s="187"/>
      <c r="CQ256" s="187"/>
      <c r="CR256" s="187"/>
      <c r="CS256" s="187"/>
      <c r="CT256" s="187"/>
      <c r="CU256" s="187"/>
      <c r="CV256" s="187"/>
      <c r="CW256" s="187"/>
      <c r="CX256" s="187"/>
      <c r="CY256" s="187"/>
      <c r="CZ256" s="187"/>
      <c r="DA256" s="187"/>
      <c r="DB256" s="187"/>
      <c r="DC256" s="187"/>
      <c r="DD256" s="187"/>
      <c r="DE256" s="187"/>
      <c r="DF256" s="187"/>
      <c r="DG256" s="187"/>
      <c r="DH256" s="187"/>
      <c r="DI256" s="187"/>
      <c r="DJ256" s="187"/>
      <c r="DK256" s="187"/>
      <c r="DL256" s="187"/>
      <c r="DM256" s="187"/>
      <c r="DN256" s="187"/>
      <c r="DO256" s="187"/>
      <c r="DP256" s="187"/>
      <c r="DQ256" s="187"/>
      <c r="DR256" s="187"/>
      <c r="DS256" s="187"/>
      <c r="DT256" s="187"/>
      <c r="DU256" s="187"/>
      <c r="DV256" s="187"/>
      <c r="DW256" s="187"/>
      <c r="DX256" s="187"/>
      <c r="DY256" s="187"/>
      <c r="DZ256" s="187"/>
      <c r="EA256" s="187"/>
      <c r="EB256" s="187"/>
      <c r="EC256" s="187"/>
      <c r="ED256" s="187"/>
      <c r="EE256" s="187"/>
      <c r="EF256" s="187"/>
      <c r="EG256" s="187"/>
      <c r="EH256" s="187"/>
      <c r="EI256" s="187"/>
      <c r="EJ256" s="187"/>
      <c r="EK256" s="187"/>
      <c r="EL256" s="187"/>
      <c r="EM256" s="187"/>
      <c r="EN256" s="187"/>
      <c r="EO256" s="187"/>
      <c r="EP256" s="187"/>
      <c r="EQ256" s="187"/>
      <c r="ER256" s="187"/>
      <c r="ES256" s="187"/>
      <c r="ET256" s="187"/>
      <c r="EU256" s="187"/>
      <c r="EV256" s="187"/>
      <c r="EW256" s="187"/>
      <c r="EX256" s="187"/>
      <c r="EY256" s="187"/>
      <c r="EZ256" s="187"/>
      <c r="FA256" s="187"/>
      <c r="FB256" s="187"/>
      <c r="FC256" s="187"/>
      <c r="FD256" s="187"/>
      <c r="FE256" s="187"/>
      <c r="FF256" s="187"/>
      <c r="FG256" s="187"/>
      <c r="FH256" s="187"/>
      <c r="FI256" s="187"/>
      <c r="FJ256" s="187"/>
      <c r="FK256" s="187"/>
      <c r="FL256" s="187"/>
      <c r="FM256" s="187"/>
      <c r="FN256" s="187"/>
      <c r="FO256" s="187"/>
      <c r="FP256" s="187"/>
      <c r="FQ256" s="187"/>
      <c r="FR256" s="187"/>
      <c r="FS256" s="187"/>
      <c r="FT256" s="187"/>
      <c r="FU256" s="187"/>
      <c r="FV256" s="187"/>
      <c r="FW256" s="187"/>
      <c r="FX256" s="187"/>
      <c r="FY256" s="187"/>
      <c r="FZ256" s="187"/>
      <c r="GA256" s="187"/>
      <c r="GB256" s="187"/>
      <c r="GC256" s="187"/>
      <c r="GD256" s="187"/>
      <c r="GE256" s="187"/>
      <c r="GF256" s="187"/>
      <c r="GG256" s="187"/>
      <c r="GH256" s="187"/>
      <c r="GI256" s="187"/>
      <c r="GJ256" s="187"/>
      <c r="GK256" s="187"/>
      <c r="GL256" s="187"/>
      <c r="GM256" s="187"/>
      <c r="GN256" s="187"/>
      <c r="GO256" s="187"/>
      <c r="GP256" s="187"/>
      <c r="GQ256" s="187"/>
      <c r="GR256" s="187"/>
      <c r="GS256" s="187"/>
      <c r="GT256" s="187"/>
      <c r="GU256" s="187"/>
      <c r="GV256" s="187"/>
      <c r="GW256" s="187"/>
      <c r="GX256" s="187"/>
      <c r="GY256" s="187"/>
      <c r="GZ256" s="187"/>
      <c r="HA256" s="187"/>
      <c r="HB256" s="187"/>
      <c r="HC256" s="187"/>
      <c r="HD256" s="187"/>
      <c r="HE256" s="187"/>
      <c r="HF256" s="187"/>
      <c r="HG256" s="187"/>
      <c r="HH256" s="187"/>
      <c r="HI256" s="187"/>
      <c r="HJ256" s="187"/>
      <c r="HK256" s="187"/>
      <c r="HL256" s="187"/>
      <c r="HM256" s="187"/>
      <c r="HN256" s="187"/>
      <c r="HO256" s="187"/>
      <c r="HP256" s="187"/>
      <c r="HQ256" s="187"/>
      <c r="HR256" s="187"/>
      <c r="HS256" s="187"/>
      <c r="HT256" s="187"/>
      <c r="HU256" s="187"/>
      <c r="HV256" s="187"/>
      <c r="HW256" s="187"/>
      <c r="HX256" s="187"/>
      <c r="HY256" s="187"/>
      <c r="HZ256" s="187"/>
      <c r="IA256" s="187"/>
      <c r="IB256" s="187"/>
      <c r="IC256" s="187"/>
      <c r="ID256" s="187"/>
      <c r="IE256" s="187"/>
      <c r="IF256" s="187"/>
      <c r="IG256" s="187"/>
      <c r="IH256" s="187"/>
      <c r="II256" s="187"/>
      <c r="IJ256" s="187"/>
      <c r="IK256" s="187"/>
      <c r="IL256" s="187"/>
      <c r="IM256" s="187"/>
      <c r="IN256" s="187"/>
      <c r="IO256" s="187"/>
      <c r="IP256" s="187"/>
      <c r="IQ256" s="187"/>
      <c r="IR256" s="187"/>
      <c r="IS256" s="187"/>
      <c r="IT256" s="187"/>
    </row>
    <row r="257" spans="1:254" s="142" customFormat="1" ht="25.5" customHeight="1" x14ac:dyDescent="0.2">
      <c r="A257" s="183" t="s">
        <v>235</v>
      </c>
      <c r="B257" s="185" t="s">
        <v>450</v>
      </c>
      <c r="C257" s="195" t="s">
        <v>248</v>
      </c>
      <c r="D257" s="195" t="s">
        <v>173</v>
      </c>
      <c r="E257" s="195" t="s">
        <v>329</v>
      </c>
      <c r="F257" s="195" t="s">
        <v>236</v>
      </c>
      <c r="G257" s="186">
        <v>119.9</v>
      </c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  <c r="CW257" s="155"/>
      <c r="CX257" s="155"/>
      <c r="CY257" s="155"/>
      <c r="CZ257" s="155"/>
      <c r="DA257" s="155"/>
      <c r="DB257" s="155"/>
      <c r="DC257" s="155"/>
      <c r="DD257" s="155"/>
      <c r="DE257" s="155"/>
      <c r="DF257" s="155"/>
      <c r="DG257" s="155"/>
      <c r="DH257" s="155"/>
      <c r="DI257" s="155"/>
      <c r="DJ257" s="155"/>
      <c r="DK257" s="155"/>
      <c r="DL257" s="155"/>
      <c r="DM257" s="155"/>
      <c r="DN257" s="155"/>
      <c r="DO257" s="155"/>
      <c r="DP257" s="155"/>
      <c r="DQ257" s="155"/>
      <c r="DR257" s="155"/>
      <c r="DS257" s="155"/>
      <c r="DT257" s="155"/>
      <c r="DU257" s="155"/>
      <c r="DV257" s="155"/>
      <c r="DW257" s="155"/>
      <c r="DX257" s="155"/>
      <c r="DY257" s="155"/>
      <c r="DZ257" s="155"/>
      <c r="EA257" s="155"/>
      <c r="EB257" s="155"/>
      <c r="EC257" s="155"/>
      <c r="ED257" s="155"/>
      <c r="EE257" s="155"/>
      <c r="EF257" s="155"/>
      <c r="EG257" s="155"/>
      <c r="EH257" s="155"/>
      <c r="EI257" s="155"/>
      <c r="EJ257" s="155"/>
      <c r="EK257" s="155"/>
      <c r="EL257" s="155"/>
      <c r="EM257" s="155"/>
      <c r="EN257" s="155"/>
      <c r="EO257" s="155"/>
      <c r="EP257" s="155"/>
      <c r="EQ257" s="155"/>
      <c r="ER257" s="155"/>
      <c r="ES257" s="155"/>
      <c r="ET257" s="155"/>
      <c r="EU257" s="155"/>
      <c r="EV257" s="155"/>
      <c r="EW257" s="155"/>
      <c r="EX257" s="155"/>
      <c r="EY257" s="155"/>
      <c r="EZ257" s="155"/>
      <c r="FA257" s="155"/>
      <c r="FB257" s="155"/>
      <c r="FC257" s="155"/>
      <c r="FD257" s="155"/>
      <c r="FE257" s="155"/>
      <c r="FF257" s="155"/>
      <c r="FG257" s="155"/>
      <c r="FH257" s="155"/>
      <c r="FI257" s="155"/>
      <c r="FJ257" s="155"/>
      <c r="FK257" s="155"/>
      <c r="FL257" s="155"/>
      <c r="FM257" s="155"/>
      <c r="FN257" s="155"/>
      <c r="FO257" s="155"/>
      <c r="FP257" s="155"/>
      <c r="FQ257" s="155"/>
      <c r="FR257" s="155"/>
      <c r="FS257" s="155"/>
      <c r="FT257" s="155"/>
      <c r="FU257" s="155"/>
      <c r="FV257" s="155"/>
      <c r="FW257" s="155"/>
      <c r="FX257" s="155"/>
      <c r="FY257" s="155"/>
      <c r="FZ257" s="155"/>
      <c r="GA257" s="155"/>
      <c r="GB257" s="155"/>
      <c r="GC257" s="155"/>
      <c r="GD257" s="155"/>
      <c r="GE257" s="155"/>
      <c r="GF257" s="155"/>
      <c r="GG257" s="155"/>
      <c r="GH257" s="155"/>
      <c r="GI257" s="155"/>
      <c r="GJ257" s="155"/>
      <c r="GK257" s="155"/>
      <c r="GL257" s="155"/>
      <c r="GM257" s="155"/>
      <c r="GN257" s="155"/>
      <c r="GO257" s="155"/>
      <c r="GP257" s="155"/>
      <c r="GQ257" s="155"/>
      <c r="GR257" s="155"/>
      <c r="GS257" s="155"/>
      <c r="GT257" s="155"/>
      <c r="GU257" s="155"/>
      <c r="GV257" s="155"/>
      <c r="GW257" s="155"/>
      <c r="GX257" s="155"/>
      <c r="GY257" s="155"/>
      <c r="GZ257" s="155"/>
      <c r="HA257" s="155"/>
      <c r="HB257" s="155"/>
      <c r="HC257" s="155"/>
      <c r="HD257" s="155"/>
      <c r="HE257" s="155"/>
      <c r="HF257" s="155"/>
      <c r="HG257" s="155"/>
      <c r="HH257" s="155"/>
      <c r="HI257" s="155"/>
      <c r="HJ257" s="155"/>
      <c r="HK257" s="155"/>
      <c r="HL257" s="155"/>
      <c r="HM257" s="155"/>
      <c r="HN257" s="155"/>
      <c r="HO257" s="155"/>
      <c r="HP257" s="155"/>
      <c r="HQ257" s="155"/>
      <c r="HR257" s="155"/>
      <c r="HS257" s="155"/>
      <c r="HT257" s="155"/>
      <c r="HU257" s="155"/>
      <c r="HV257" s="155"/>
      <c r="HW257" s="155"/>
      <c r="HX257" s="155"/>
      <c r="HY257" s="155"/>
      <c r="HZ257" s="155"/>
      <c r="IA257" s="155"/>
      <c r="IB257" s="155"/>
      <c r="IC257" s="155"/>
      <c r="ID257" s="155"/>
      <c r="IE257" s="155"/>
      <c r="IF257" s="155"/>
      <c r="IG257" s="155"/>
      <c r="IH257" s="155"/>
      <c r="II257" s="155"/>
      <c r="IJ257" s="155"/>
      <c r="IK257" s="155"/>
      <c r="IL257" s="155"/>
      <c r="IM257" s="155"/>
      <c r="IN257" s="155"/>
      <c r="IO257" s="155"/>
      <c r="IP257" s="155"/>
      <c r="IQ257" s="155"/>
      <c r="IR257" s="155"/>
      <c r="IS257" s="155"/>
      <c r="IT257" s="155"/>
    </row>
    <row r="258" spans="1:254" s="142" customFormat="1" ht="40.5" x14ac:dyDescent="0.25">
      <c r="A258" s="178" t="s">
        <v>461</v>
      </c>
      <c r="B258" s="180" t="s">
        <v>450</v>
      </c>
      <c r="C258" s="193" t="s">
        <v>248</v>
      </c>
      <c r="D258" s="193" t="s">
        <v>173</v>
      </c>
      <c r="E258" s="193" t="s">
        <v>229</v>
      </c>
      <c r="F258" s="193"/>
      <c r="G258" s="181">
        <f>SUM(G259)</f>
        <v>90</v>
      </c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  <c r="CW258" s="155"/>
      <c r="CX258" s="155"/>
      <c r="CY258" s="155"/>
      <c r="CZ258" s="155"/>
      <c r="DA258" s="155"/>
      <c r="DB258" s="155"/>
      <c r="DC258" s="155"/>
      <c r="DD258" s="155"/>
      <c r="DE258" s="155"/>
      <c r="DF258" s="155"/>
      <c r="DG258" s="155"/>
      <c r="DH258" s="155"/>
      <c r="DI258" s="155"/>
      <c r="DJ258" s="155"/>
      <c r="DK258" s="155"/>
      <c r="DL258" s="155"/>
      <c r="DM258" s="155"/>
      <c r="DN258" s="155"/>
      <c r="DO258" s="155"/>
      <c r="DP258" s="155"/>
      <c r="DQ258" s="155"/>
      <c r="DR258" s="155"/>
      <c r="DS258" s="155"/>
      <c r="DT258" s="155"/>
      <c r="DU258" s="155"/>
      <c r="DV258" s="155"/>
      <c r="DW258" s="155"/>
      <c r="DX258" s="155"/>
      <c r="DY258" s="155"/>
      <c r="DZ258" s="155"/>
      <c r="EA258" s="155"/>
      <c r="EB258" s="155"/>
      <c r="EC258" s="155"/>
      <c r="ED258" s="155"/>
      <c r="EE258" s="155"/>
      <c r="EF258" s="155"/>
      <c r="EG258" s="155"/>
      <c r="EH258" s="155"/>
      <c r="EI258" s="155"/>
      <c r="EJ258" s="155"/>
      <c r="EK258" s="155"/>
      <c r="EL258" s="155"/>
      <c r="EM258" s="155"/>
      <c r="EN258" s="155"/>
      <c r="EO258" s="155"/>
      <c r="EP258" s="155"/>
      <c r="EQ258" s="155"/>
      <c r="ER258" s="155"/>
      <c r="ES258" s="155"/>
      <c r="ET258" s="155"/>
      <c r="EU258" s="155"/>
      <c r="EV258" s="155"/>
      <c r="EW258" s="155"/>
      <c r="EX258" s="155"/>
      <c r="EY258" s="155"/>
      <c r="EZ258" s="155"/>
      <c r="FA258" s="155"/>
      <c r="FB258" s="155"/>
      <c r="FC258" s="155"/>
      <c r="FD258" s="155"/>
      <c r="FE258" s="155"/>
      <c r="FF258" s="155"/>
      <c r="FG258" s="155"/>
      <c r="FH258" s="155"/>
      <c r="FI258" s="155"/>
      <c r="FJ258" s="155"/>
      <c r="FK258" s="155"/>
      <c r="FL258" s="155"/>
      <c r="FM258" s="155"/>
      <c r="FN258" s="155"/>
      <c r="FO258" s="155"/>
      <c r="FP258" s="155"/>
      <c r="FQ258" s="155"/>
      <c r="FR258" s="155"/>
      <c r="FS258" s="155"/>
      <c r="FT258" s="155"/>
      <c r="FU258" s="155"/>
      <c r="FV258" s="155"/>
      <c r="FW258" s="155"/>
      <c r="FX258" s="155"/>
      <c r="FY258" s="155"/>
      <c r="FZ258" s="155"/>
      <c r="GA258" s="155"/>
      <c r="GB258" s="155"/>
      <c r="GC258" s="155"/>
      <c r="GD258" s="155"/>
      <c r="GE258" s="155"/>
      <c r="GF258" s="155"/>
      <c r="GG258" s="155"/>
      <c r="GH258" s="155"/>
      <c r="GI258" s="155"/>
      <c r="GJ258" s="155"/>
      <c r="GK258" s="155"/>
      <c r="GL258" s="155"/>
      <c r="GM258" s="155"/>
      <c r="GN258" s="155"/>
      <c r="GO258" s="155"/>
      <c r="GP258" s="155"/>
      <c r="GQ258" s="155"/>
      <c r="GR258" s="155"/>
      <c r="GS258" s="155"/>
      <c r="GT258" s="155"/>
      <c r="GU258" s="155"/>
      <c r="GV258" s="155"/>
      <c r="GW258" s="155"/>
      <c r="GX258" s="155"/>
      <c r="GY258" s="155"/>
      <c r="GZ258" s="155"/>
      <c r="HA258" s="155"/>
      <c r="HB258" s="155"/>
      <c r="HC258" s="155"/>
      <c r="HD258" s="155"/>
      <c r="HE258" s="155"/>
      <c r="HF258" s="155"/>
      <c r="HG258" s="155"/>
      <c r="HH258" s="155"/>
      <c r="HI258" s="155"/>
      <c r="HJ258" s="155"/>
      <c r="HK258" s="155"/>
      <c r="HL258" s="155"/>
      <c r="HM258" s="155"/>
      <c r="HN258" s="155"/>
      <c r="HO258" s="155"/>
      <c r="HP258" s="155"/>
      <c r="HQ258" s="155"/>
      <c r="HR258" s="155"/>
      <c r="HS258" s="155"/>
      <c r="HT258" s="155"/>
      <c r="HU258" s="155"/>
      <c r="HV258" s="155"/>
      <c r="HW258" s="155"/>
      <c r="HX258" s="155"/>
      <c r="HY258" s="155"/>
      <c r="HZ258" s="155"/>
      <c r="IA258" s="155"/>
      <c r="IB258" s="155"/>
      <c r="IC258" s="155"/>
      <c r="ID258" s="155"/>
      <c r="IE258" s="155"/>
      <c r="IF258" s="155"/>
      <c r="IG258" s="155"/>
      <c r="IH258" s="155"/>
      <c r="II258" s="155"/>
      <c r="IJ258" s="155"/>
      <c r="IK258" s="155"/>
      <c r="IL258" s="155"/>
      <c r="IM258" s="155"/>
      <c r="IN258" s="155"/>
      <c r="IO258" s="155"/>
      <c r="IP258" s="155"/>
      <c r="IQ258" s="155"/>
      <c r="IR258" s="155"/>
      <c r="IS258" s="155"/>
      <c r="IT258" s="155"/>
    </row>
    <row r="259" spans="1:254" s="142" customFormat="1" ht="25.5" x14ac:dyDescent="0.2">
      <c r="A259" s="183" t="s">
        <v>235</v>
      </c>
      <c r="B259" s="185" t="s">
        <v>450</v>
      </c>
      <c r="C259" s="195" t="s">
        <v>248</v>
      </c>
      <c r="D259" s="195" t="s">
        <v>173</v>
      </c>
      <c r="E259" s="195" t="s">
        <v>229</v>
      </c>
      <c r="F259" s="195" t="s">
        <v>236</v>
      </c>
      <c r="G259" s="186">
        <v>90</v>
      </c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  <c r="CW259" s="155"/>
      <c r="CX259" s="155"/>
      <c r="CY259" s="155"/>
      <c r="CZ259" s="155"/>
      <c r="DA259" s="155"/>
      <c r="DB259" s="155"/>
      <c r="DC259" s="155"/>
      <c r="DD259" s="155"/>
      <c r="DE259" s="155"/>
      <c r="DF259" s="155"/>
      <c r="DG259" s="155"/>
      <c r="DH259" s="155"/>
      <c r="DI259" s="155"/>
      <c r="DJ259" s="155"/>
      <c r="DK259" s="155"/>
      <c r="DL259" s="155"/>
      <c r="DM259" s="155"/>
      <c r="DN259" s="155"/>
      <c r="DO259" s="155"/>
      <c r="DP259" s="155"/>
      <c r="DQ259" s="155"/>
      <c r="DR259" s="155"/>
      <c r="DS259" s="155"/>
      <c r="DT259" s="155"/>
      <c r="DU259" s="155"/>
      <c r="DV259" s="155"/>
      <c r="DW259" s="155"/>
      <c r="DX259" s="155"/>
      <c r="DY259" s="155"/>
      <c r="DZ259" s="155"/>
      <c r="EA259" s="155"/>
      <c r="EB259" s="155"/>
      <c r="EC259" s="155"/>
      <c r="ED259" s="155"/>
      <c r="EE259" s="155"/>
      <c r="EF259" s="155"/>
      <c r="EG259" s="155"/>
      <c r="EH259" s="155"/>
      <c r="EI259" s="155"/>
      <c r="EJ259" s="155"/>
      <c r="EK259" s="155"/>
      <c r="EL259" s="155"/>
      <c r="EM259" s="155"/>
      <c r="EN259" s="155"/>
      <c r="EO259" s="155"/>
      <c r="EP259" s="155"/>
      <c r="EQ259" s="155"/>
      <c r="ER259" s="155"/>
      <c r="ES259" s="155"/>
      <c r="ET259" s="155"/>
      <c r="EU259" s="155"/>
      <c r="EV259" s="155"/>
      <c r="EW259" s="155"/>
      <c r="EX259" s="155"/>
      <c r="EY259" s="155"/>
      <c r="EZ259" s="155"/>
      <c r="FA259" s="155"/>
      <c r="FB259" s="155"/>
      <c r="FC259" s="155"/>
      <c r="FD259" s="155"/>
      <c r="FE259" s="155"/>
      <c r="FF259" s="155"/>
      <c r="FG259" s="155"/>
      <c r="FH259" s="155"/>
      <c r="FI259" s="155"/>
      <c r="FJ259" s="155"/>
      <c r="FK259" s="155"/>
      <c r="FL259" s="155"/>
      <c r="FM259" s="155"/>
      <c r="FN259" s="155"/>
      <c r="FO259" s="155"/>
      <c r="FP259" s="155"/>
      <c r="FQ259" s="155"/>
      <c r="FR259" s="155"/>
      <c r="FS259" s="155"/>
      <c r="FT259" s="155"/>
      <c r="FU259" s="155"/>
      <c r="FV259" s="155"/>
      <c r="FW259" s="155"/>
      <c r="FX259" s="155"/>
      <c r="FY259" s="155"/>
      <c r="FZ259" s="155"/>
      <c r="GA259" s="155"/>
      <c r="GB259" s="155"/>
      <c r="GC259" s="155"/>
      <c r="GD259" s="155"/>
      <c r="GE259" s="155"/>
      <c r="GF259" s="155"/>
      <c r="GG259" s="155"/>
      <c r="GH259" s="155"/>
      <c r="GI259" s="155"/>
      <c r="GJ259" s="155"/>
      <c r="GK259" s="155"/>
      <c r="GL259" s="155"/>
      <c r="GM259" s="155"/>
      <c r="GN259" s="155"/>
      <c r="GO259" s="155"/>
      <c r="GP259" s="155"/>
      <c r="GQ259" s="155"/>
      <c r="GR259" s="155"/>
      <c r="GS259" s="155"/>
      <c r="GT259" s="155"/>
      <c r="GU259" s="155"/>
      <c r="GV259" s="155"/>
      <c r="GW259" s="155"/>
      <c r="GX259" s="155"/>
      <c r="GY259" s="155"/>
      <c r="GZ259" s="155"/>
      <c r="HA259" s="155"/>
      <c r="HB259" s="155"/>
      <c r="HC259" s="155"/>
      <c r="HD259" s="155"/>
      <c r="HE259" s="155"/>
      <c r="HF259" s="155"/>
      <c r="HG259" s="155"/>
      <c r="HH259" s="155"/>
      <c r="HI259" s="155"/>
      <c r="HJ259" s="155"/>
      <c r="HK259" s="155"/>
      <c r="HL259" s="155"/>
      <c r="HM259" s="155"/>
      <c r="HN259" s="155"/>
      <c r="HO259" s="155"/>
      <c r="HP259" s="155"/>
      <c r="HQ259" s="155"/>
      <c r="HR259" s="155"/>
      <c r="HS259" s="155"/>
      <c r="HT259" s="155"/>
      <c r="HU259" s="155"/>
      <c r="HV259" s="155"/>
      <c r="HW259" s="155"/>
      <c r="HX259" s="155"/>
      <c r="HY259" s="155"/>
      <c r="HZ259" s="155"/>
      <c r="IA259" s="155"/>
      <c r="IB259" s="155"/>
      <c r="IC259" s="155"/>
      <c r="ID259" s="155"/>
      <c r="IE259" s="155"/>
      <c r="IF259" s="155"/>
      <c r="IG259" s="155"/>
      <c r="IH259" s="155"/>
      <c r="II259" s="155"/>
      <c r="IJ259" s="155"/>
      <c r="IK259" s="155"/>
      <c r="IL259" s="155"/>
      <c r="IM259" s="155"/>
      <c r="IN259" s="155"/>
      <c r="IO259" s="155"/>
      <c r="IP259" s="155"/>
      <c r="IQ259" s="155"/>
      <c r="IR259" s="155"/>
      <c r="IS259" s="155"/>
      <c r="IT259" s="155"/>
    </row>
    <row r="260" spans="1:254" ht="40.5" x14ac:dyDescent="0.25">
      <c r="A260" s="219" t="s">
        <v>330</v>
      </c>
      <c r="B260" s="180" t="s">
        <v>450</v>
      </c>
      <c r="C260" s="193" t="s">
        <v>248</v>
      </c>
      <c r="D260" s="193" t="s">
        <v>173</v>
      </c>
      <c r="E260" s="193" t="s">
        <v>332</v>
      </c>
      <c r="F260" s="193"/>
      <c r="G260" s="181">
        <f>SUM(G261+G263+G265)</f>
        <v>37716</v>
      </c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  <c r="AA260" s="213"/>
      <c r="AB260" s="213"/>
      <c r="AC260" s="213"/>
      <c r="AD260" s="213"/>
      <c r="AE260" s="213"/>
      <c r="AF260" s="213"/>
      <c r="AG260" s="213"/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  <c r="BI260" s="213"/>
      <c r="BJ260" s="213"/>
      <c r="BK260" s="213"/>
      <c r="BL260" s="213"/>
      <c r="BM260" s="213"/>
      <c r="BN260" s="213"/>
      <c r="BO260" s="213"/>
      <c r="BP260" s="213"/>
      <c r="BQ260" s="213"/>
      <c r="BR260" s="213"/>
      <c r="BS260" s="213"/>
      <c r="BT260" s="213"/>
      <c r="BU260" s="213"/>
      <c r="BV260" s="213"/>
      <c r="BW260" s="213"/>
      <c r="BX260" s="213"/>
      <c r="BY260" s="213"/>
      <c r="BZ260" s="213"/>
      <c r="CA260" s="213"/>
      <c r="CB260" s="213"/>
      <c r="CC260" s="213"/>
      <c r="CD260" s="213"/>
      <c r="CE260" s="213"/>
      <c r="CF260" s="213"/>
      <c r="CG260" s="213"/>
      <c r="CH260" s="213"/>
      <c r="CI260" s="213"/>
      <c r="CJ260" s="213"/>
      <c r="CK260" s="213"/>
      <c r="CL260" s="213"/>
      <c r="CM260" s="213"/>
      <c r="CN260" s="213"/>
      <c r="CO260" s="213"/>
      <c r="CP260" s="213"/>
      <c r="CQ260" s="213"/>
      <c r="CR260" s="213"/>
      <c r="CS260" s="213"/>
      <c r="CT260" s="213"/>
      <c r="CU260" s="213"/>
      <c r="CV260" s="213"/>
      <c r="CW260" s="213"/>
      <c r="CX260" s="213"/>
      <c r="CY260" s="213"/>
      <c r="CZ260" s="213"/>
      <c r="DA260" s="213"/>
      <c r="DB260" s="213"/>
      <c r="DC260" s="213"/>
      <c r="DD260" s="213"/>
      <c r="DE260" s="213"/>
      <c r="DF260" s="213"/>
      <c r="DG260" s="213"/>
      <c r="DH260" s="213"/>
      <c r="DI260" s="213"/>
      <c r="DJ260" s="213"/>
      <c r="DK260" s="213"/>
      <c r="DL260" s="213"/>
      <c r="DM260" s="213"/>
      <c r="DN260" s="213"/>
      <c r="DO260" s="213"/>
      <c r="DP260" s="213"/>
      <c r="DQ260" s="213"/>
      <c r="DR260" s="213"/>
      <c r="DS260" s="213"/>
      <c r="DT260" s="213"/>
      <c r="DU260" s="213"/>
      <c r="DV260" s="213"/>
      <c r="DW260" s="213"/>
      <c r="DX260" s="213"/>
      <c r="DY260" s="213"/>
      <c r="DZ260" s="213"/>
      <c r="EA260" s="213"/>
      <c r="EB260" s="213"/>
      <c r="EC260" s="213"/>
      <c r="ED260" s="213"/>
      <c r="EE260" s="213"/>
      <c r="EF260" s="213"/>
      <c r="EG260" s="213"/>
      <c r="EH260" s="213"/>
      <c r="EI260" s="213"/>
      <c r="EJ260" s="213"/>
      <c r="EK260" s="213"/>
      <c r="EL260" s="213"/>
      <c r="EM260" s="213"/>
      <c r="EN260" s="213"/>
      <c r="EO260" s="213"/>
      <c r="EP260" s="213"/>
      <c r="EQ260" s="213"/>
      <c r="ER260" s="213"/>
      <c r="ES260" s="213"/>
      <c r="ET260" s="213"/>
      <c r="EU260" s="213"/>
      <c r="EV260" s="213"/>
      <c r="EW260" s="213"/>
      <c r="EX260" s="213"/>
      <c r="EY260" s="213"/>
      <c r="EZ260" s="213"/>
      <c r="FA260" s="213"/>
      <c r="FB260" s="213"/>
      <c r="FC260" s="213"/>
      <c r="FD260" s="213"/>
      <c r="FE260" s="213"/>
      <c r="FF260" s="213"/>
      <c r="FG260" s="213"/>
      <c r="FH260" s="213"/>
      <c r="FI260" s="213"/>
      <c r="FJ260" s="213"/>
      <c r="FK260" s="213"/>
      <c r="FL260" s="213"/>
      <c r="FM260" s="213"/>
      <c r="FN260" s="213"/>
      <c r="FO260" s="213"/>
      <c r="FP260" s="213"/>
      <c r="FQ260" s="213"/>
      <c r="FR260" s="213"/>
      <c r="FS260" s="213"/>
      <c r="FT260" s="213"/>
      <c r="FU260" s="213"/>
      <c r="FV260" s="213"/>
      <c r="FW260" s="213"/>
      <c r="FX260" s="213"/>
      <c r="FY260" s="213"/>
      <c r="FZ260" s="213"/>
      <c r="GA260" s="213"/>
      <c r="GB260" s="213"/>
      <c r="GC260" s="213"/>
      <c r="GD260" s="213"/>
      <c r="GE260" s="213"/>
      <c r="GF260" s="213"/>
      <c r="GG260" s="213"/>
      <c r="GH260" s="213"/>
      <c r="GI260" s="213"/>
      <c r="GJ260" s="213"/>
      <c r="GK260" s="213"/>
      <c r="GL260" s="213"/>
      <c r="GM260" s="213"/>
      <c r="GN260" s="213"/>
      <c r="GO260" s="213"/>
      <c r="GP260" s="213"/>
      <c r="GQ260" s="213"/>
      <c r="GR260" s="213"/>
      <c r="GS260" s="213"/>
      <c r="GT260" s="213"/>
      <c r="GU260" s="213"/>
      <c r="GV260" s="213"/>
      <c r="GW260" s="213"/>
      <c r="GX260" s="213"/>
      <c r="GY260" s="213"/>
      <c r="GZ260" s="213"/>
      <c r="HA260" s="213"/>
      <c r="HB260" s="213"/>
      <c r="HC260" s="213"/>
      <c r="HD260" s="213"/>
      <c r="HE260" s="213"/>
      <c r="HF260" s="213"/>
      <c r="HG260" s="213"/>
      <c r="HH260" s="213"/>
      <c r="HI260" s="213"/>
      <c r="HJ260" s="213"/>
      <c r="HK260" s="213"/>
      <c r="HL260" s="213"/>
      <c r="HM260" s="213"/>
      <c r="HN260" s="213"/>
      <c r="HO260" s="213"/>
      <c r="HP260" s="213"/>
      <c r="HQ260" s="213"/>
      <c r="HR260" s="213"/>
      <c r="HS260" s="213"/>
      <c r="HT260" s="213"/>
      <c r="HU260" s="213"/>
      <c r="HV260" s="213"/>
      <c r="HW260" s="213"/>
      <c r="HX260" s="213"/>
      <c r="HY260" s="213"/>
      <c r="HZ260" s="213"/>
      <c r="IA260" s="213"/>
      <c r="IB260" s="213"/>
      <c r="IC260" s="213"/>
      <c r="ID260" s="213"/>
      <c r="IE260" s="213"/>
      <c r="IF260" s="213"/>
      <c r="IG260" s="213"/>
      <c r="IH260" s="213"/>
      <c r="II260" s="213"/>
      <c r="IJ260" s="213"/>
      <c r="IK260" s="213"/>
      <c r="IL260" s="213"/>
      <c r="IM260" s="213"/>
      <c r="IN260" s="213"/>
      <c r="IO260" s="213"/>
      <c r="IP260" s="213"/>
      <c r="IQ260" s="213"/>
      <c r="IR260" s="213"/>
      <c r="IS260" s="213"/>
      <c r="IT260" s="213"/>
    </row>
    <row r="261" spans="1:254" ht="21" customHeight="1" x14ac:dyDescent="0.25">
      <c r="A261" s="178" t="s">
        <v>333</v>
      </c>
      <c r="B261" s="180" t="s">
        <v>450</v>
      </c>
      <c r="C261" s="193" t="s">
        <v>248</v>
      </c>
      <c r="D261" s="193" t="s">
        <v>173</v>
      </c>
      <c r="E261" s="193" t="s">
        <v>334</v>
      </c>
      <c r="F261" s="193"/>
      <c r="G261" s="181">
        <f>SUM(G262)</f>
        <v>17400</v>
      </c>
    </row>
    <row r="262" spans="1:254" s="210" customFormat="1" ht="25.5" x14ac:dyDescent="0.2">
      <c r="A262" s="183" t="s">
        <v>235</v>
      </c>
      <c r="B262" s="195" t="s">
        <v>450</v>
      </c>
      <c r="C262" s="195" t="s">
        <v>248</v>
      </c>
      <c r="D262" s="195" t="s">
        <v>173</v>
      </c>
      <c r="E262" s="195" t="s">
        <v>334</v>
      </c>
      <c r="F262" s="195" t="s">
        <v>236</v>
      </c>
      <c r="G262" s="186">
        <v>17400</v>
      </c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  <c r="CW262" s="155"/>
      <c r="CX262" s="155"/>
      <c r="CY262" s="155"/>
      <c r="CZ262" s="155"/>
      <c r="DA262" s="155"/>
      <c r="DB262" s="155"/>
      <c r="DC262" s="155"/>
      <c r="DD262" s="155"/>
      <c r="DE262" s="155"/>
      <c r="DF262" s="155"/>
      <c r="DG262" s="155"/>
      <c r="DH262" s="155"/>
      <c r="DI262" s="155"/>
      <c r="DJ262" s="155"/>
      <c r="DK262" s="155"/>
      <c r="DL262" s="155"/>
      <c r="DM262" s="155"/>
      <c r="DN262" s="155"/>
      <c r="DO262" s="155"/>
      <c r="DP262" s="155"/>
      <c r="DQ262" s="155"/>
      <c r="DR262" s="155"/>
      <c r="DS262" s="155"/>
      <c r="DT262" s="155"/>
      <c r="DU262" s="155"/>
      <c r="DV262" s="155"/>
      <c r="DW262" s="155"/>
      <c r="DX262" s="155"/>
      <c r="DY262" s="155"/>
      <c r="DZ262" s="155"/>
      <c r="EA262" s="155"/>
      <c r="EB262" s="155"/>
      <c r="EC262" s="155"/>
      <c r="ED262" s="155"/>
      <c r="EE262" s="155"/>
      <c r="EF262" s="155"/>
      <c r="EG262" s="155"/>
      <c r="EH262" s="155"/>
      <c r="EI262" s="155"/>
      <c r="EJ262" s="155"/>
      <c r="EK262" s="155"/>
      <c r="EL262" s="155"/>
      <c r="EM262" s="155"/>
      <c r="EN262" s="155"/>
      <c r="EO262" s="155"/>
      <c r="EP262" s="155"/>
      <c r="EQ262" s="155"/>
      <c r="ER262" s="155"/>
      <c r="ES262" s="155"/>
      <c r="ET262" s="155"/>
      <c r="EU262" s="155"/>
      <c r="EV262" s="155"/>
      <c r="EW262" s="155"/>
      <c r="EX262" s="155"/>
      <c r="EY262" s="155"/>
      <c r="EZ262" s="155"/>
      <c r="FA262" s="155"/>
      <c r="FB262" s="155"/>
      <c r="FC262" s="155"/>
      <c r="FD262" s="155"/>
      <c r="FE262" s="155"/>
      <c r="FF262" s="155"/>
      <c r="FG262" s="155"/>
      <c r="FH262" s="155"/>
      <c r="FI262" s="155"/>
      <c r="FJ262" s="155"/>
      <c r="FK262" s="155"/>
      <c r="FL262" s="155"/>
      <c r="FM262" s="155"/>
      <c r="FN262" s="155"/>
      <c r="FO262" s="155"/>
      <c r="FP262" s="155"/>
      <c r="FQ262" s="155"/>
      <c r="FR262" s="155"/>
      <c r="FS262" s="155"/>
      <c r="FT262" s="155"/>
      <c r="FU262" s="155"/>
      <c r="FV262" s="155"/>
      <c r="FW262" s="155"/>
      <c r="FX262" s="155"/>
      <c r="FY262" s="155"/>
      <c r="FZ262" s="155"/>
      <c r="GA262" s="155"/>
      <c r="GB262" s="155"/>
      <c r="GC262" s="155"/>
      <c r="GD262" s="155"/>
      <c r="GE262" s="155"/>
      <c r="GF262" s="155"/>
      <c r="GG262" s="155"/>
      <c r="GH262" s="155"/>
      <c r="GI262" s="155"/>
      <c r="GJ262" s="155"/>
      <c r="GK262" s="155"/>
      <c r="GL262" s="155"/>
      <c r="GM262" s="155"/>
      <c r="GN262" s="155"/>
      <c r="GO262" s="155"/>
      <c r="GP262" s="155"/>
      <c r="GQ262" s="155"/>
      <c r="GR262" s="155"/>
      <c r="GS262" s="155"/>
      <c r="GT262" s="155"/>
      <c r="GU262" s="155"/>
      <c r="GV262" s="155"/>
      <c r="GW262" s="155"/>
      <c r="GX262" s="155"/>
      <c r="GY262" s="155"/>
      <c r="GZ262" s="155"/>
      <c r="HA262" s="155"/>
      <c r="HB262" s="155"/>
      <c r="HC262" s="155"/>
      <c r="HD262" s="155"/>
      <c r="HE262" s="155"/>
      <c r="HF262" s="155"/>
      <c r="HG262" s="155"/>
      <c r="HH262" s="155"/>
      <c r="HI262" s="155"/>
      <c r="HJ262" s="155"/>
      <c r="HK262" s="155"/>
      <c r="HL262" s="155"/>
      <c r="HM262" s="155"/>
      <c r="HN262" s="155"/>
      <c r="HO262" s="155"/>
      <c r="HP262" s="155"/>
      <c r="HQ262" s="155"/>
      <c r="HR262" s="155"/>
      <c r="HS262" s="155"/>
      <c r="HT262" s="155"/>
      <c r="HU262" s="155"/>
      <c r="HV262" s="155"/>
      <c r="HW262" s="155"/>
      <c r="HX262" s="155"/>
      <c r="HY262" s="155"/>
      <c r="HZ262" s="155"/>
      <c r="IA262" s="155"/>
      <c r="IB262" s="155"/>
      <c r="IC262" s="155"/>
      <c r="ID262" s="155"/>
      <c r="IE262" s="155"/>
      <c r="IF262" s="155"/>
      <c r="IG262" s="155"/>
      <c r="IH262" s="155"/>
      <c r="II262" s="155"/>
      <c r="IJ262" s="155"/>
      <c r="IK262" s="155"/>
      <c r="IL262" s="155"/>
      <c r="IM262" s="155"/>
      <c r="IN262" s="155"/>
      <c r="IO262" s="155"/>
      <c r="IP262" s="155"/>
      <c r="IQ262" s="155"/>
      <c r="IR262" s="155"/>
      <c r="IS262" s="155"/>
      <c r="IT262" s="155"/>
    </row>
    <row r="263" spans="1:254" ht="13.5" x14ac:dyDescent="0.25">
      <c r="A263" s="178" t="s">
        <v>335</v>
      </c>
      <c r="B263" s="237">
        <v>510</v>
      </c>
      <c r="C263" s="193" t="s">
        <v>248</v>
      </c>
      <c r="D263" s="193" t="s">
        <v>173</v>
      </c>
      <c r="E263" s="193" t="s">
        <v>336</v>
      </c>
      <c r="F263" s="193"/>
      <c r="G263" s="181">
        <f>SUM(G264)</f>
        <v>2600</v>
      </c>
    </row>
    <row r="264" spans="1:254" ht="25.5" x14ac:dyDescent="0.2">
      <c r="A264" s="183" t="s">
        <v>235</v>
      </c>
      <c r="B264" s="185" t="s">
        <v>450</v>
      </c>
      <c r="C264" s="195" t="s">
        <v>248</v>
      </c>
      <c r="D264" s="195" t="s">
        <v>173</v>
      </c>
      <c r="E264" s="195" t="s">
        <v>336</v>
      </c>
      <c r="F264" s="195" t="s">
        <v>236</v>
      </c>
      <c r="G264" s="186">
        <v>2600</v>
      </c>
    </row>
    <row r="265" spans="1:254" ht="13.5" x14ac:dyDescent="0.25">
      <c r="A265" s="178" t="s">
        <v>337</v>
      </c>
      <c r="B265" s="193" t="s">
        <v>450</v>
      </c>
      <c r="C265" s="193" t="s">
        <v>248</v>
      </c>
      <c r="D265" s="193" t="s">
        <v>173</v>
      </c>
      <c r="E265" s="193" t="s">
        <v>338</v>
      </c>
      <c r="F265" s="193"/>
      <c r="G265" s="181">
        <f>SUM(G266)</f>
        <v>17716</v>
      </c>
    </row>
    <row r="266" spans="1:254" ht="25.5" x14ac:dyDescent="0.2">
      <c r="A266" s="183" t="s">
        <v>235</v>
      </c>
      <c r="B266" s="242">
        <v>510</v>
      </c>
      <c r="C266" s="195" t="s">
        <v>248</v>
      </c>
      <c r="D266" s="195" t="s">
        <v>173</v>
      </c>
      <c r="E266" s="195" t="s">
        <v>338</v>
      </c>
      <c r="F266" s="195" t="s">
        <v>236</v>
      </c>
      <c r="G266" s="186">
        <v>17716</v>
      </c>
    </row>
    <row r="267" spans="1:254" x14ac:dyDescent="0.2">
      <c r="A267" s="248" t="s">
        <v>508</v>
      </c>
      <c r="B267" s="175" t="s">
        <v>450</v>
      </c>
      <c r="C267" s="174" t="s">
        <v>248</v>
      </c>
      <c r="D267" s="174" t="s">
        <v>188</v>
      </c>
      <c r="E267" s="174"/>
      <c r="F267" s="174"/>
      <c r="G267" s="176">
        <f>SUM(G268)</f>
        <v>7411</v>
      </c>
    </row>
    <row r="268" spans="1:254" ht="13.5" x14ac:dyDescent="0.25">
      <c r="A268" s="178" t="s">
        <v>226</v>
      </c>
      <c r="B268" s="193" t="s">
        <v>450</v>
      </c>
      <c r="C268" s="193" t="s">
        <v>248</v>
      </c>
      <c r="D268" s="193" t="s">
        <v>188</v>
      </c>
      <c r="E268" s="193" t="s">
        <v>227</v>
      </c>
      <c r="F268" s="193"/>
      <c r="G268" s="181">
        <f>SUM(G269)</f>
        <v>7411</v>
      </c>
    </row>
    <row r="269" spans="1:254" s="142" customFormat="1" ht="38.25" x14ac:dyDescent="0.2">
      <c r="A269" s="188" t="s">
        <v>330</v>
      </c>
      <c r="B269" s="190" t="s">
        <v>450</v>
      </c>
      <c r="C269" s="205" t="s">
        <v>248</v>
      </c>
      <c r="D269" s="205" t="s">
        <v>188</v>
      </c>
      <c r="E269" s="205" t="s">
        <v>332</v>
      </c>
      <c r="F269" s="205"/>
      <c r="G269" s="191">
        <f>SUM(G270:G275)</f>
        <v>7411</v>
      </c>
    </row>
    <row r="270" spans="1:254" s="187" customFormat="1" ht="25.5" x14ac:dyDescent="0.2">
      <c r="A270" s="183" t="s">
        <v>452</v>
      </c>
      <c r="B270" s="243">
        <v>510</v>
      </c>
      <c r="C270" s="205" t="s">
        <v>248</v>
      </c>
      <c r="D270" s="205" t="s">
        <v>188</v>
      </c>
      <c r="E270" s="205" t="s">
        <v>435</v>
      </c>
      <c r="F270" s="205" t="s">
        <v>186</v>
      </c>
      <c r="G270" s="186">
        <v>5151</v>
      </c>
    </row>
    <row r="271" spans="1:254" s="226" customFormat="1" ht="25.5" x14ac:dyDescent="0.2">
      <c r="A271" s="183" t="s">
        <v>452</v>
      </c>
      <c r="B271" s="243">
        <v>510</v>
      </c>
      <c r="C271" s="205" t="s">
        <v>248</v>
      </c>
      <c r="D271" s="205" t="s">
        <v>188</v>
      </c>
      <c r="E271" s="205" t="s">
        <v>332</v>
      </c>
      <c r="F271" s="205" t="s">
        <v>186</v>
      </c>
      <c r="G271" s="191">
        <v>1729</v>
      </c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  <c r="CU271" s="142"/>
      <c r="CV271" s="142"/>
      <c r="CW271" s="142"/>
      <c r="CX271" s="142"/>
      <c r="CY271" s="142"/>
      <c r="CZ271" s="142"/>
      <c r="DA271" s="142"/>
      <c r="DB271" s="142"/>
      <c r="DC271" s="142"/>
      <c r="DD271" s="142"/>
      <c r="DE271" s="142"/>
      <c r="DF271" s="142"/>
      <c r="DG271" s="142"/>
      <c r="DH271" s="142"/>
      <c r="DI271" s="142"/>
      <c r="DJ271" s="142"/>
      <c r="DK271" s="142"/>
      <c r="DL271" s="142"/>
      <c r="DM271" s="142"/>
      <c r="DN271" s="142"/>
      <c r="DO271" s="142"/>
      <c r="DP271" s="142"/>
      <c r="DQ271" s="142"/>
      <c r="DR271" s="142"/>
      <c r="DS271" s="142"/>
      <c r="DT271" s="142"/>
      <c r="DU271" s="142"/>
      <c r="DV271" s="142"/>
      <c r="DW271" s="142"/>
      <c r="DX271" s="142"/>
      <c r="DY271" s="142"/>
      <c r="DZ271" s="142"/>
      <c r="EA271" s="142"/>
      <c r="EB271" s="142"/>
      <c r="EC271" s="142"/>
      <c r="ED271" s="142"/>
      <c r="EE271" s="142"/>
      <c r="EF271" s="142"/>
      <c r="EG271" s="142"/>
      <c r="EH271" s="142"/>
      <c r="EI271" s="142"/>
      <c r="EJ271" s="142"/>
      <c r="EK271" s="142"/>
      <c r="EL271" s="142"/>
      <c r="EM271" s="142"/>
      <c r="EN271" s="142"/>
      <c r="EO271" s="142"/>
      <c r="EP271" s="142"/>
      <c r="EQ271" s="142"/>
      <c r="ER271" s="142"/>
      <c r="ES271" s="142"/>
      <c r="ET271" s="142"/>
      <c r="EU271" s="142"/>
      <c r="EV271" s="142"/>
      <c r="EW271" s="142"/>
      <c r="EX271" s="142"/>
      <c r="EY271" s="142"/>
      <c r="EZ271" s="142"/>
      <c r="FA271" s="142"/>
      <c r="FB271" s="142"/>
      <c r="FC271" s="142"/>
      <c r="FD271" s="142"/>
      <c r="FE271" s="142"/>
      <c r="FF271" s="142"/>
      <c r="FG271" s="142"/>
      <c r="FH271" s="142"/>
      <c r="FI271" s="142"/>
      <c r="FJ271" s="142"/>
      <c r="FK271" s="142"/>
      <c r="FL271" s="142"/>
      <c r="FM271" s="142"/>
      <c r="FN271" s="142"/>
      <c r="FO271" s="142"/>
      <c r="FP271" s="142"/>
      <c r="FQ271" s="142"/>
      <c r="FR271" s="142"/>
      <c r="FS271" s="142"/>
      <c r="FT271" s="142"/>
      <c r="FU271" s="142"/>
      <c r="FV271" s="142"/>
      <c r="FW271" s="142"/>
      <c r="FX271" s="142"/>
      <c r="FY271" s="142"/>
      <c r="FZ271" s="142"/>
      <c r="GA271" s="142"/>
      <c r="GB271" s="142"/>
      <c r="GC271" s="142"/>
      <c r="GD271" s="142"/>
      <c r="GE271" s="142"/>
      <c r="GF271" s="142"/>
      <c r="GG271" s="142"/>
      <c r="GH271" s="142"/>
      <c r="GI271" s="142"/>
      <c r="GJ271" s="142"/>
      <c r="GK271" s="142"/>
      <c r="GL271" s="142"/>
      <c r="GM271" s="142"/>
      <c r="GN271" s="142"/>
      <c r="GO271" s="142"/>
      <c r="GP271" s="142"/>
      <c r="GQ271" s="142"/>
      <c r="GR271" s="142"/>
      <c r="GS271" s="142"/>
      <c r="GT271" s="142"/>
      <c r="GU271" s="142"/>
      <c r="GV271" s="142"/>
      <c r="GW271" s="142"/>
      <c r="GX271" s="142"/>
      <c r="GY271" s="142"/>
      <c r="GZ271" s="142"/>
      <c r="HA271" s="142"/>
      <c r="HB271" s="142"/>
      <c r="HC271" s="142"/>
      <c r="HD271" s="142"/>
      <c r="HE271" s="142"/>
      <c r="HF271" s="142"/>
      <c r="HG271" s="142"/>
      <c r="HH271" s="142"/>
      <c r="HI271" s="142"/>
      <c r="HJ271" s="142"/>
      <c r="HK271" s="142"/>
      <c r="HL271" s="142"/>
      <c r="HM271" s="142"/>
      <c r="HN271" s="142"/>
      <c r="HO271" s="142"/>
      <c r="HP271" s="142"/>
      <c r="HQ271" s="142"/>
      <c r="HR271" s="142"/>
      <c r="HS271" s="142"/>
      <c r="HT271" s="142"/>
      <c r="HU271" s="142"/>
      <c r="HV271" s="142"/>
      <c r="HW271" s="142"/>
      <c r="HX271" s="142"/>
      <c r="HY271" s="142"/>
      <c r="HZ271" s="142"/>
      <c r="IA271" s="142"/>
      <c r="IB271" s="142"/>
      <c r="IC271" s="142"/>
      <c r="ID271" s="142"/>
      <c r="IE271" s="142"/>
      <c r="IF271" s="142"/>
      <c r="IG271" s="142"/>
      <c r="IH271" s="142"/>
      <c r="II271" s="142"/>
      <c r="IJ271" s="142"/>
      <c r="IK271" s="142"/>
      <c r="IL271" s="142"/>
      <c r="IM271" s="142"/>
      <c r="IN271" s="142"/>
      <c r="IO271" s="142"/>
      <c r="IP271" s="142"/>
      <c r="IQ271" s="142"/>
      <c r="IR271" s="142"/>
      <c r="IS271" s="142"/>
      <c r="IT271" s="142"/>
    </row>
    <row r="272" spans="1:254" ht="25.5" customHeight="1" x14ac:dyDescent="0.2">
      <c r="A272" s="183" t="s">
        <v>235</v>
      </c>
      <c r="B272" s="243">
        <v>510</v>
      </c>
      <c r="C272" s="205" t="s">
        <v>248</v>
      </c>
      <c r="D272" s="205" t="s">
        <v>188</v>
      </c>
      <c r="E272" s="205" t="s">
        <v>332</v>
      </c>
      <c r="F272" s="205" t="s">
        <v>236</v>
      </c>
      <c r="G272" s="191">
        <v>531</v>
      </c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  <c r="DB272" s="142"/>
      <c r="DC272" s="142"/>
      <c r="DD272" s="142"/>
      <c r="DE272" s="142"/>
      <c r="DF272" s="142"/>
      <c r="DG272" s="142"/>
      <c r="DH272" s="142"/>
      <c r="DI272" s="142"/>
      <c r="DJ272" s="142"/>
      <c r="DK272" s="142"/>
      <c r="DL272" s="142"/>
      <c r="DM272" s="142"/>
      <c r="DN272" s="142"/>
      <c r="DO272" s="142"/>
      <c r="DP272" s="142"/>
      <c r="DQ272" s="142"/>
      <c r="DR272" s="142"/>
      <c r="DS272" s="142"/>
      <c r="DT272" s="142"/>
      <c r="DU272" s="142"/>
      <c r="DV272" s="142"/>
      <c r="DW272" s="142"/>
      <c r="DX272" s="142"/>
      <c r="DY272" s="142"/>
      <c r="DZ272" s="142"/>
      <c r="EA272" s="142"/>
      <c r="EB272" s="142"/>
      <c r="EC272" s="142"/>
      <c r="ED272" s="142"/>
      <c r="EE272" s="142"/>
      <c r="EF272" s="142"/>
      <c r="EG272" s="142"/>
      <c r="EH272" s="142"/>
      <c r="EI272" s="142"/>
      <c r="EJ272" s="142"/>
      <c r="EK272" s="142"/>
      <c r="EL272" s="142"/>
      <c r="EM272" s="142"/>
      <c r="EN272" s="142"/>
      <c r="EO272" s="142"/>
      <c r="EP272" s="142"/>
      <c r="EQ272" s="142"/>
      <c r="ER272" s="142"/>
      <c r="ES272" s="142"/>
      <c r="ET272" s="142"/>
      <c r="EU272" s="142"/>
      <c r="EV272" s="142"/>
      <c r="EW272" s="142"/>
      <c r="EX272" s="142"/>
      <c r="EY272" s="142"/>
      <c r="EZ272" s="142"/>
      <c r="FA272" s="142"/>
      <c r="FB272" s="142"/>
      <c r="FC272" s="142"/>
      <c r="FD272" s="142"/>
      <c r="FE272" s="142"/>
      <c r="FF272" s="142"/>
      <c r="FG272" s="142"/>
      <c r="FH272" s="142"/>
      <c r="FI272" s="142"/>
      <c r="FJ272" s="142"/>
      <c r="FK272" s="142"/>
      <c r="FL272" s="142"/>
      <c r="FM272" s="142"/>
      <c r="FN272" s="142"/>
      <c r="FO272" s="142"/>
      <c r="FP272" s="142"/>
      <c r="FQ272" s="142"/>
      <c r="FR272" s="142"/>
      <c r="FS272" s="142"/>
      <c r="FT272" s="142"/>
      <c r="FU272" s="142"/>
      <c r="FV272" s="142"/>
      <c r="FW272" s="142"/>
      <c r="FX272" s="142"/>
      <c r="FY272" s="142"/>
      <c r="FZ272" s="142"/>
      <c r="GA272" s="142"/>
      <c r="GB272" s="142"/>
      <c r="GC272" s="142"/>
      <c r="GD272" s="142"/>
      <c r="GE272" s="142"/>
      <c r="GF272" s="142"/>
      <c r="GG272" s="142"/>
      <c r="GH272" s="142"/>
      <c r="GI272" s="142"/>
      <c r="GJ272" s="142"/>
      <c r="GK272" s="142"/>
      <c r="GL272" s="142"/>
      <c r="GM272" s="142"/>
      <c r="GN272" s="142"/>
      <c r="GO272" s="142"/>
      <c r="GP272" s="142"/>
      <c r="GQ272" s="142"/>
      <c r="GR272" s="142"/>
      <c r="GS272" s="142"/>
      <c r="GT272" s="142"/>
      <c r="GU272" s="142"/>
      <c r="GV272" s="142"/>
      <c r="GW272" s="142"/>
      <c r="GX272" s="142"/>
      <c r="GY272" s="142"/>
      <c r="GZ272" s="142"/>
      <c r="HA272" s="142"/>
      <c r="HB272" s="142"/>
      <c r="HC272" s="142"/>
      <c r="HD272" s="142"/>
      <c r="HE272" s="142"/>
      <c r="HF272" s="142"/>
      <c r="HG272" s="142"/>
      <c r="HH272" s="142"/>
      <c r="HI272" s="142"/>
      <c r="HJ272" s="142"/>
      <c r="HK272" s="142"/>
      <c r="HL272" s="142"/>
      <c r="HM272" s="142"/>
      <c r="HN272" s="142"/>
      <c r="HO272" s="142"/>
      <c r="HP272" s="142"/>
      <c r="HQ272" s="142"/>
      <c r="HR272" s="142"/>
      <c r="HS272" s="142"/>
      <c r="HT272" s="142"/>
      <c r="HU272" s="142"/>
      <c r="HV272" s="142"/>
      <c r="HW272" s="142"/>
      <c r="HX272" s="142"/>
      <c r="HY272" s="142"/>
      <c r="HZ272" s="142"/>
      <c r="IA272" s="142"/>
      <c r="IB272" s="142"/>
      <c r="IC272" s="142"/>
      <c r="ID272" s="142"/>
      <c r="IE272" s="142"/>
      <c r="IF272" s="142"/>
      <c r="IG272" s="142"/>
      <c r="IH272" s="142"/>
      <c r="II272" s="142"/>
      <c r="IJ272" s="142"/>
      <c r="IK272" s="142"/>
      <c r="IL272" s="142"/>
      <c r="IM272" s="142"/>
      <c r="IN272" s="142"/>
      <c r="IO272" s="142"/>
      <c r="IP272" s="142"/>
      <c r="IQ272" s="142"/>
      <c r="IR272" s="142"/>
      <c r="IS272" s="142"/>
      <c r="IT272" s="142"/>
    </row>
    <row r="273" spans="1:254" s="187" customFormat="1" ht="12.75" hidden="1" customHeight="1" x14ac:dyDescent="0.2">
      <c r="A273" s="183" t="s">
        <v>195</v>
      </c>
      <c r="B273" s="243">
        <v>510</v>
      </c>
      <c r="C273" s="205" t="s">
        <v>248</v>
      </c>
      <c r="D273" s="205" t="s">
        <v>188</v>
      </c>
      <c r="E273" s="205" t="s">
        <v>332</v>
      </c>
      <c r="F273" s="205" t="s">
        <v>196</v>
      </c>
      <c r="G273" s="191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  <c r="DH273" s="142"/>
      <c r="DI273" s="142"/>
      <c r="DJ273" s="142"/>
      <c r="DK273" s="142"/>
      <c r="DL273" s="142"/>
      <c r="DM273" s="142"/>
      <c r="DN273" s="142"/>
      <c r="DO273" s="142"/>
      <c r="DP273" s="142"/>
      <c r="DQ273" s="142"/>
      <c r="DR273" s="142"/>
      <c r="DS273" s="142"/>
      <c r="DT273" s="142"/>
      <c r="DU273" s="142"/>
      <c r="DV273" s="142"/>
      <c r="DW273" s="142"/>
      <c r="DX273" s="142"/>
      <c r="DY273" s="142"/>
      <c r="DZ273" s="142"/>
      <c r="EA273" s="142"/>
      <c r="EB273" s="142"/>
      <c r="EC273" s="142"/>
      <c r="ED273" s="142"/>
      <c r="EE273" s="142"/>
      <c r="EF273" s="142"/>
      <c r="EG273" s="142"/>
      <c r="EH273" s="142"/>
      <c r="EI273" s="142"/>
      <c r="EJ273" s="142"/>
      <c r="EK273" s="142"/>
      <c r="EL273" s="142"/>
      <c r="EM273" s="142"/>
      <c r="EN273" s="142"/>
      <c r="EO273" s="142"/>
      <c r="EP273" s="142"/>
      <c r="EQ273" s="142"/>
      <c r="ER273" s="142"/>
      <c r="ES273" s="142"/>
      <c r="ET273" s="142"/>
      <c r="EU273" s="142"/>
      <c r="EV273" s="142"/>
      <c r="EW273" s="142"/>
      <c r="EX273" s="142"/>
      <c r="EY273" s="142"/>
      <c r="EZ273" s="142"/>
      <c r="FA273" s="142"/>
      <c r="FB273" s="142"/>
      <c r="FC273" s="142"/>
      <c r="FD273" s="142"/>
      <c r="FE273" s="142"/>
      <c r="FF273" s="142"/>
      <c r="FG273" s="142"/>
      <c r="FH273" s="142"/>
      <c r="FI273" s="142"/>
      <c r="FJ273" s="142"/>
      <c r="FK273" s="142"/>
      <c r="FL273" s="142"/>
      <c r="FM273" s="142"/>
      <c r="FN273" s="142"/>
      <c r="FO273" s="142"/>
      <c r="FP273" s="142"/>
      <c r="FQ273" s="142"/>
      <c r="FR273" s="142"/>
      <c r="FS273" s="142"/>
      <c r="FT273" s="142"/>
      <c r="FU273" s="142"/>
      <c r="FV273" s="142"/>
      <c r="FW273" s="142"/>
      <c r="FX273" s="142"/>
      <c r="FY273" s="142"/>
      <c r="FZ273" s="142"/>
      <c r="GA273" s="142"/>
      <c r="GB273" s="142"/>
      <c r="GC273" s="142"/>
      <c r="GD273" s="142"/>
      <c r="GE273" s="142"/>
      <c r="GF273" s="142"/>
      <c r="GG273" s="142"/>
      <c r="GH273" s="142"/>
      <c r="GI273" s="142"/>
      <c r="GJ273" s="142"/>
      <c r="GK273" s="142"/>
      <c r="GL273" s="142"/>
      <c r="GM273" s="142"/>
      <c r="GN273" s="142"/>
      <c r="GO273" s="142"/>
      <c r="GP273" s="142"/>
      <c r="GQ273" s="142"/>
      <c r="GR273" s="142"/>
      <c r="GS273" s="142"/>
      <c r="GT273" s="142"/>
      <c r="GU273" s="142"/>
      <c r="GV273" s="142"/>
      <c r="GW273" s="142"/>
      <c r="GX273" s="142"/>
      <c r="GY273" s="142"/>
      <c r="GZ273" s="142"/>
      <c r="HA273" s="142"/>
      <c r="HB273" s="142"/>
      <c r="HC273" s="142"/>
      <c r="HD273" s="142"/>
      <c r="HE273" s="142"/>
      <c r="HF273" s="142"/>
      <c r="HG273" s="142"/>
      <c r="HH273" s="142"/>
      <c r="HI273" s="142"/>
      <c r="HJ273" s="142"/>
      <c r="HK273" s="142"/>
      <c r="HL273" s="142"/>
      <c r="HM273" s="142"/>
      <c r="HN273" s="142"/>
      <c r="HO273" s="142"/>
      <c r="HP273" s="142"/>
      <c r="HQ273" s="142"/>
      <c r="HR273" s="142"/>
      <c r="HS273" s="142"/>
      <c r="HT273" s="142"/>
      <c r="HU273" s="142"/>
      <c r="HV273" s="142"/>
      <c r="HW273" s="142"/>
      <c r="HX273" s="142"/>
      <c r="HY273" s="142"/>
      <c r="HZ273" s="142"/>
      <c r="IA273" s="142"/>
      <c r="IB273" s="142"/>
      <c r="IC273" s="142"/>
      <c r="ID273" s="142"/>
      <c r="IE273" s="142"/>
      <c r="IF273" s="142"/>
      <c r="IG273" s="142"/>
      <c r="IH273" s="142"/>
      <c r="II273" s="142"/>
      <c r="IJ273" s="142"/>
      <c r="IK273" s="142"/>
      <c r="IL273" s="142"/>
      <c r="IM273" s="142"/>
      <c r="IN273" s="142"/>
      <c r="IO273" s="142"/>
      <c r="IP273" s="142"/>
      <c r="IQ273" s="142"/>
      <c r="IR273" s="142"/>
      <c r="IS273" s="142"/>
      <c r="IT273" s="142"/>
    </row>
    <row r="274" spans="1:254" s="187" customFormat="1" ht="25.5" hidden="1" customHeight="1" x14ac:dyDescent="0.2">
      <c r="A274" s="183" t="s">
        <v>452</v>
      </c>
      <c r="B274" s="243">
        <v>510</v>
      </c>
      <c r="C274" s="205" t="s">
        <v>248</v>
      </c>
      <c r="D274" s="205" t="s">
        <v>188</v>
      </c>
      <c r="E274" s="205" t="s">
        <v>509</v>
      </c>
      <c r="F274" s="205" t="s">
        <v>186</v>
      </c>
      <c r="G274" s="191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142"/>
      <c r="CS274" s="142"/>
      <c r="CT274" s="142"/>
      <c r="CU274" s="142"/>
      <c r="CV274" s="142"/>
      <c r="CW274" s="142"/>
      <c r="CX274" s="142"/>
      <c r="CY274" s="142"/>
      <c r="CZ274" s="142"/>
      <c r="DA274" s="142"/>
      <c r="DB274" s="142"/>
      <c r="DC274" s="142"/>
      <c r="DD274" s="142"/>
      <c r="DE274" s="142"/>
      <c r="DF274" s="142"/>
      <c r="DG274" s="142"/>
      <c r="DH274" s="142"/>
      <c r="DI274" s="142"/>
      <c r="DJ274" s="142"/>
      <c r="DK274" s="142"/>
      <c r="DL274" s="142"/>
      <c r="DM274" s="142"/>
      <c r="DN274" s="142"/>
      <c r="DO274" s="142"/>
      <c r="DP274" s="142"/>
      <c r="DQ274" s="142"/>
      <c r="DR274" s="142"/>
      <c r="DS274" s="142"/>
      <c r="DT274" s="142"/>
      <c r="DU274" s="142"/>
      <c r="DV274" s="142"/>
      <c r="DW274" s="142"/>
      <c r="DX274" s="142"/>
      <c r="DY274" s="142"/>
      <c r="DZ274" s="142"/>
      <c r="EA274" s="142"/>
      <c r="EB274" s="142"/>
      <c r="EC274" s="142"/>
      <c r="ED274" s="142"/>
      <c r="EE274" s="142"/>
      <c r="EF274" s="142"/>
      <c r="EG274" s="142"/>
      <c r="EH274" s="142"/>
      <c r="EI274" s="142"/>
      <c r="EJ274" s="142"/>
      <c r="EK274" s="142"/>
      <c r="EL274" s="142"/>
      <c r="EM274" s="142"/>
      <c r="EN274" s="142"/>
      <c r="EO274" s="142"/>
      <c r="EP274" s="142"/>
      <c r="EQ274" s="142"/>
      <c r="ER274" s="142"/>
      <c r="ES274" s="142"/>
      <c r="ET274" s="142"/>
      <c r="EU274" s="142"/>
      <c r="EV274" s="142"/>
      <c r="EW274" s="142"/>
      <c r="EX274" s="142"/>
      <c r="EY274" s="142"/>
      <c r="EZ274" s="142"/>
      <c r="FA274" s="142"/>
      <c r="FB274" s="142"/>
      <c r="FC274" s="142"/>
      <c r="FD274" s="142"/>
      <c r="FE274" s="142"/>
      <c r="FF274" s="142"/>
      <c r="FG274" s="142"/>
      <c r="FH274" s="142"/>
      <c r="FI274" s="142"/>
      <c r="FJ274" s="142"/>
      <c r="FK274" s="142"/>
      <c r="FL274" s="142"/>
      <c r="FM274" s="142"/>
      <c r="FN274" s="142"/>
      <c r="FO274" s="142"/>
      <c r="FP274" s="142"/>
      <c r="FQ274" s="142"/>
      <c r="FR274" s="142"/>
      <c r="FS274" s="142"/>
      <c r="FT274" s="142"/>
      <c r="FU274" s="142"/>
      <c r="FV274" s="142"/>
      <c r="FW274" s="142"/>
      <c r="FX274" s="142"/>
      <c r="FY274" s="142"/>
      <c r="FZ274" s="142"/>
      <c r="GA274" s="142"/>
      <c r="GB274" s="142"/>
      <c r="GC274" s="142"/>
      <c r="GD274" s="142"/>
      <c r="GE274" s="142"/>
      <c r="GF274" s="142"/>
      <c r="GG274" s="142"/>
      <c r="GH274" s="142"/>
      <c r="GI274" s="142"/>
      <c r="GJ274" s="142"/>
      <c r="GK274" s="142"/>
      <c r="GL274" s="142"/>
      <c r="GM274" s="142"/>
      <c r="GN274" s="142"/>
      <c r="GO274" s="142"/>
      <c r="GP274" s="142"/>
      <c r="GQ274" s="142"/>
      <c r="GR274" s="142"/>
      <c r="GS274" s="142"/>
      <c r="GT274" s="142"/>
      <c r="GU274" s="142"/>
      <c r="GV274" s="142"/>
      <c r="GW274" s="142"/>
      <c r="GX274" s="142"/>
      <c r="GY274" s="142"/>
      <c r="GZ274" s="142"/>
      <c r="HA274" s="142"/>
      <c r="HB274" s="142"/>
      <c r="HC274" s="142"/>
      <c r="HD274" s="142"/>
      <c r="HE274" s="142"/>
      <c r="HF274" s="142"/>
      <c r="HG274" s="142"/>
      <c r="HH274" s="142"/>
      <c r="HI274" s="142"/>
      <c r="HJ274" s="142"/>
      <c r="HK274" s="142"/>
      <c r="HL274" s="142"/>
      <c r="HM274" s="142"/>
      <c r="HN274" s="142"/>
      <c r="HO274" s="142"/>
      <c r="HP274" s="142"/>
      <c r="HQ274" s="142"/>
      <c r="HR274" s="142"/>
      <c r="HS274" s="142"/>
      <c r="HT274" s="142"/>
      <c r="HU274" s="142"/>
      <c r="HV274" s="142"/>
      <c r="HW274" s="142"/>
      <c r="HX274" s="142"/>
      <c r="HY274" s="142"/>
      <c r="HZ274" s="142"/>
      <c r="IA274" s="142"/>
      <c r="IB274" s="142"/>
      <c r="IC274" s="142"/>
      <c r="ID274" s="142"/>
      <c r="IE274" s="142"/>
      <c r="IF274" s="142"/>
      <c r="IG274" s="142"/>
      <c r="IH274" s="142"/>
      <c r="II274" s="142"/>
      <c r="IJ274" s="142"/>
      <c r="IK274" s="142"/>
      <c r="IL274" s="142"/>
      <c r="IM274" s="142"/>
      <c r="IN274" s="142"/>
      <c r="IO274" s="142"/>
      <c r="IP274" s="142"/>
      <c r="IQ274" s="142"/>
      <c r="IR274" s="142"/>
      <c r="IS274" s="142"/>
      <c r="IT274" s="142"/>
    </row>
    <row r="275" spans="1:254" s="187" customFormat="1" ht="25.5" hidden="1" customHeight="1" x14ac:dyDescent="0.2">
      <c r="A275" s="183" t="s">
        <v>465</v>
      </c>
      <c r="B275" s="243">
        <v>510</v>
      </c>
      <c r="C275" s="205" t="s">
        <v>248</v>
      </c>
      <c r="D275" s="205" t="s">
        <v>188</v>
      </c>
      <c r="E275" s="205" t="s">
        <v>509</v>
      </c>
      <c r="F275" s="205" t="s">
        <v>234</v>
      </c>
      <c r="G275" s="191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  <c r="BV275" s="142"/>
      <c r="BW275" s="142"/>
      <c r="BX275" s="142"/>
      <c r="BY275" s="142"/>
      <c r="BZ275" s="142"/>
      <c r="CA275" s="142"/>
      <c r="CB275" s="142"/>
      <c r="CC275" s="142"/>
      <c r="CD275" s="142"/>
      <c r="CE275" s="142"/>
      <c r="CF275" s="142"/>
      <c r="CG275" s="142"/>
      <c r="CH275" s="142"/>
      <c r="CI275" s="142"/>
      <c r="CJ275" s="142"/>
      <c r="CK275" s="142"/>
      <c r="CL275" s="142"/>
      <c r="CM275" s="142"/>
      <c r="CN275" s="142"/>
      <c r="CO275" s="142"/>
      <c r="CP275" s="142"/>
      <c r="CQ275" s="142"/>
      <c r="CR275" s="142"/>
      <c r="CS275" s="142"/>
      <c r="CT275" s="142"/>
      <c r="CU275" s="142"/>
      <c r="CV275" s="142"/>
      <c r="CW275" s="142"/>
      <c r="CX275" s="142"/>
      <c r="CY275" s="142"/>
      <c r="CZ275" s="142"/>
      <c r="DA275" s="142"/>
      <c r="DB275" s="142"/>
      <c r="DC275" s="142"/>
      <c r="DD275" s="142"/>
      <c r="DE275" s="142"/>
      <c r="DF275" s="142"/>
      <c r="DG275" s="142"/>
      <c r="DH275" s="142"/>
      <c r="DI275" s="142"/>
      <c r="DJ275" s="142"/>
      <c r="DK275" s="142"/>
      <c r="DL275" s="142"/>
      <c r="DM275" s="142"/>
      <c r="DN275" s="142"/>
      <c r="DO275" s="142"/>
      <c r="DP275" s="142"/>
      <c r="DQ275" s="142"/>
      <c r="DR275" s="142"/>
      <c r="DS275" s="142"/>
      <c r="DT275" s="142"/>
      <c r="DU275" s="142"/>
      <c r="DV275" s="142"/>
      <c r="DW275" s="142"/>
      <c r="DX275" s="142"/>
      <c r="DY275" s="142"/>
      <c r="DZ275" s="142"/>
      <c r="EA275" s="142"/>
      <c r="EB275" s="142"/>
      <c r="EC275" s="142"/>
      <c r="ED275" s="142"/>
      <c r="EE275" s="142"/>
      <c r="EF275" s="142"/>
      <c r="EG275" s="142"/>
      <c r="EH275" s="142"/>
      <c r="EI275" s="142"/>
      <c r="EJ275" s="142"/>
      <c r="EK275" s="142"/>
      <c r="EL275" s="142"/>
      <c r="EM275" s="142"/>
      <c r="EN275" s="142"/>
      <c r="EO275" s="142"/>
      <c r="EP275" s="142"/>
      <c r="EQ275" s="142"/>
      <c r="ER275" s="142"/>
      <c r="ES275" s="142"/>
      <c r="ET275" s="142"/>
      <c r="EU275" s="142"/>
      <c r="EV275" s="142"/>
      <c r="EW275" s="142"/>
      <c r="EX275" s="142"/>
      <c r="EY275" s="142"/>
      <c r="EZ275" s="142"/>
      <c r="FA275" s="142"/>
      <c r="FB275" s="142"/>
      <c r="FC275" s="142"/>
      <c r="FD275" s="142"/>
      <c r="FE275" s="142"/>
      <c r="FF275" s="142"/>
      <c r="FG275" s="142"/>
      <c r="FH275" s="142"/>
      <c r="FI275" s="142"/>
      <c r="FJ275" s="142"/>
      <c r="FK275" s="142"/>
      <c r="FL275" s="142"/>
      <c r="FM275" s="142"/>
      <c r="FN275" s="142"/>
      <c r="FO275" s="142"/>
      <c r="FP275" s="142"/>
      <c r="FQ275" s="142"/>
      <c r="FR275" s="142"/>
      <c r="FS275" s="142"/>
      <c r="FT275" s="142"/>
      <c r="FU275" s="142"/>
      <c r="FV275" s="142"/>
      <c r="FW275" s="142"/>
      <c r="FX275" s="142"/>
      <c r="FY275" s="142"/>
      <c r="FZ275" s="142"/>
      <c r="GA275" s="142"/>
      <c r="GB275" s="142"/>
      <c r="GC275" s="142"/>
      <c r="GD275" s="142"/>
      <c r="GE275" s="142"/>
      <c r="GF275" s="142"/>
      <c r="GG275" s="142"/>
      <c r="GH275" s="142"/>
      <c r="GI275" s="142"/>
      <c r="GJ275" s="142"/>
      <c r="GK275" s="142"/>
      <c r="GL275" s="142"/>
      <c r="GM275" s="142"/>
      <c r="GN275" s="142"/>
      <c r="GO275" s="142"/>
      <c r="GP275" s="142"/>
      <c r="GQ275" s="142"/>
      <c r="GR275" s="142"/>
      <c r="GS275" s="142"/>
      <c r="GT275" s="142"/>
      <c r="GU275" s="142"/>
      <c r="GV275" s="142"/>
      <c r="GW275" s="142"/>
      <c r="GX275" s="142"/>
      <c r="GY275" s="142"/>
      <c r="GZ275" s="142"/>
      <c r="HA275" s="142"/>
      <c r="HB275" s="142"/>
      <c r="HC275" s="142"/>
      <c r="HD275" s="142"/>
      <c r="HE275" s="142"/>
      <c r="HF275" s="142"/>
      <c r="HG275" s="142"/>
      <c r="HH275" s="142"/>
      <c r="HI275" s="142"/>
      <c r="HJ275" s="142"/>
      <c r="HK275" s="142"/>
      <c r="HL275" s="142"/>
      <c r="HM275" s="142"/>
      <c r="HN275" s="142"/>
      <c r="HO275" s="142"/>
      <c r="HP275" s="142"/>
      <c r="HQ275" s="142"/>
      <c r="HR275" s="142"/>
      <c r="HS275" s="142"/>
      <c r="HT275" s="142"/>
      <c r="HU275" s="142"/>
      <c r="HV275" s="142"/>
      <c r="HW275" s="142"/>
      <c r="HX275" s="142"/>
      <c r="HY275" s="142"/>
      <c r="HZ275" s="142"/>
      <c r="IA275" s="142"/>
      <c r="IB275" s="142"/>
      <c r="IC275" s="142"/>
      <c r="ID275" s="142"/>
      <c r="IE275" s="142"/>
      <c r="IF275" s="142"/>
      <c r="IG275" s="142"/>
      <c r="IH275" s="142"/>
      <c r="II275" s="142"/>
      <c r="IJ275" s="142"/>
      <c r="IK275" s="142"/>
      <c r="IL275" s="142"/>
      <c r="IM275" s="142"/>
      <c r="IN275" s="142"/>
      <c r="IO275" s="142"/>
      <c r="IP275" s="142"/>
      <c r="IQ275" s="142"/>
      <c r="IR275" s="142"/>
      <c r="IS275" s="142"/>
      <c r="IT275" s="142"/>
    </row>
    <row r="276" spans="1:254" s="187" customFormat="1" ht="15.75" x14ac:dyDescent="0.25">
      <c r="A276" s="169" t="s">
        <v>340</v>
      </c>
      <c r="B276" s="171" t="s">
        <v>450</v>
      </c>
      <c r="C276" s="216" t="s">
        <v>341</v>
      </c>
      <c r="D276" s="216"/>
      <c r="E276" s="216"/>
      <c r="F276" s="216"/>
      <c r="G276" s="217">
        <f>SUM(G277+G282+G286)</f>
        <v>10637.74</v>
      </c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  <c r="CW276" s="155"/>
      <c r="CX276" s="155"/>
      <c r="CY276" s="155"/>
      <c r="CZ276" s="155"/>
      <c r="DA276" s="155"/>
      <c r="DB276" s="155"/>
      <c r="DC276" s="155"/>
      <c r="DD276" s="155"/>
      <c r="DE276" s="155"/>
      <c r="DF276" s="155"/>
      <c r="DG276" s="155"/>
      <c r="DH276" s="155"/>
      <c r="DI276" s="155"/>
      <c r="DJ276" s="155"/>
      <c r="DK276" s="155"/>
      <c r="DL276" s="155"/>
      <c r="DM276" s="155"/>
      <c r="DN276" s="155"/>
      <c r="DO276" s="155"/>
      <c r="DP276" s="155"/>
      <c r="DQ276" s="155"/>
      <c r="DR276" s="155"/>
      <c r="DS276" s="155"/>
      <c r="DT276" s="155"/>
      <c r="DU276" s="155"/>
      <c r="DV276" s="155"/>
      <c r="DW276" s="155"/>
      <c r="DX276" s="155"/>
      <c r="DY276" s="155"/>
      <c r="DZ276" s="155"/>
      <c r="EA276" s="155"/>
      <c r="EB276" s="155"/>
      <c r="EC276" s="155"/>
      <c r="ED276" s="155"/>
      <c r="EE276" s="155"/>
      <c r="EF276" s="155"/>
      <c r="EG276" s="155"/>
      <c r="EH276" s="155"/>
      <c r="EI276" s="155"/>
      <c r="EJ276" s="155"/>
      <c r="EK276" s="155"/>
      <c r="EL276" s="155"/>
      <c r="EM276" s="155"/>
      <c r="EN276" s="155"/>
      <c r="EO276" s="155"/>
      <c r="EP276" s="155"/>
      <c r="EQ276" s="155"/>
      <c r="ER276" s="155"/>
      <c r="ES276" s="155"/>
      <c r="ET276" s="155"/>
      <c r="EU276" s="155"/>
      <c r="EV276" s="155"/>
      <c r="EW276" s="155"/>
      <c r="EX276" s="155"/>
      <c r="EY276" s="155"/>
      <c r="EZ276" s="155"/>
      <c r="FA276" s="155"/>
      <c r="FB276" s="155"/>
      <c r="FC276" s="155"/>
      <c r="FD276" s="155"/>
      <c r="FE276" s="155"/>
      <c r="FF276" s="155"/>
      <c r="FG276" s="155"/>
      <c r="FH276" s="155"/>
      <c r="FI276" s="155"/>
      <c r="FJ276" s="155"/>
      <c r="FK276" s="155"/>
      <c r="FL276" s="155"/>
      <c r="FM276" s="155"/>
      <c r="FN276" s="155"/>
      <c r="FO276" s="155"/>
      <c r="FP276" s="155"/>
      <c r="FQ276" s="155"/>
      <c r="FR276" s="155"/>
      <c r="FS276" s="155"/>
      <c r="FT276" s="155"/>
      <c r="FU276" s="155"/>
      <c r="FV276" s="155"/>
      <c r="FW276" s="155"/>
      <c r="FX276" s="155"/>
      <c r="FY276" s="155"/>
      <c r="FZ276" s="155"/>
      <c r="GA276" s="155"/>
      <c r="GB276" s="155"/>
      <c r="GC276" s="155"/>
      <c r="GD276" s="155"/>
      <c r="GE276" s="155"/>
      <c r="GF276" s="155"/>
      <c r="GG276" s="155"/>
      <c r="GH276" s="155"/>
      <c r="GI276" s="155"/>
      <c r="GJ276" s="155"/>
      <c r="GK276" s="155"/>
      <c r="GL276" s="155"/>
      <c r="GM276" s="155"/>
      <c r="GN276" s="155"/>
      <c r="GO276" s="155"/>
      <c r="GP276" s="155"/>
      <c r="GQ276" s="155"/>
      <c r="GR276" s="155"/>
      <c r="GS276" s="155"/>
      <c r="GT276" s="155"/>
      <c r="GU276" s="155"/>
      <c r="GV276" s="155"/>
      <c r="GW276" s="155"/>
      <c r="GX276" s="155"/>
      <c r="GY276" s="155"/>
      <c r="GZ276" s="155"/>
      <c r="HA276" s="155"/>
      <c r="HB276" s="155"/>
      <c r="HC276" s="155"/>
      <c r="HD276" s="155"/>
      <c r="HE276" s="155"/>
      <c r="HF276" s="155"/>
      <c r="HG276" s="155"/>
      <c r="HH276" s="155"/>
      <c r="HI276" s="155"/>
      <c r="HJ276" s="155"/>
      <c r="HK276" s="155"/>
      <c r="HL276" s="155"/>
      <c r="HM276" s="155"/>
      <c r="HN276" s="155"/>
      <c r="HO276" s="155"/>
      <c r="HP276" s="155"/>
      <c r="HQ276" s="155"/>
      <c r="HR276" s="155"/>
      <c r="HS276" s="155"/>
      <c r="HT276" s="155"/>
      <c r="HU276" s="155"/>
      <c r="HV276" s="155"/>
      <c r="HW276" s="155"/>
      <c r="HX276" s="155"/>
      <c r="HY276" s="155"/>
      <c r="HZ276" s="155"/>
      <c r="IA276" s="155"/>
      <c r="IB276" s="155"/>
      <c r="IC276" s="155"/>
      <c r="ID276" s="155"/>
      <c r="IE276" s="155"/>
      <c r="IF276" s="155"/>
      <c r="IG276" s="155"/>
      <c r="IH276" s="155"/>
      <c r="II276" s="155"/>
      <c r="IJ276" s="155"/>
      <c r="IK276" s="155"/>
      <c r="IL276" s="155"/>
      <c r="IM276" s="155"/>
      <c r="IN276" s="155"/>
      <c r="IO276" s="155"/>
      <c r="IP276" s="155"/>
      <c r="IQ276" s="155"/>
      <c r="IR276" s="155"/>
      <c r="IS276" s="155"/>
      <c r="IT276" s="155"/>
    </row>
    <row r="277" spans="1:254" ht="14.25" x14ac:dyDescent="0.2">
      <c r="A277" s="198" t="s">
        <v>342</v>
      </c>
      <c r="B277" s="171" t="s">
        <v>450</v>
      </c>
      <c r="C277" s="171" t="s">
        <v>341</v>
      </c>
      <c r="D277" s="171" t="s">
        <v>173</v>
      </c>
      <c r="E277" s="174" t="s">
        <v>343</v>
      </c>
      <c r="F277" s="171"/>
      <c r="G277" s="172">
        <f>SUM(G278)</f>
        <v>2100</v>
      </c>
    </row>
    <row r="278" spans="1:254" ht="27" x14ac:dyDescent="0.25">
      <c r="A278" s="178" t="s">
        <v>344</v>
      </c>
      <c r="B278" s="193" t="s">
        <v>450</v>
      </c>
      <c r="C278" s="193" t="s">
        <v>341</v>
      </c>
      <c r="D278" s="193" t="s">
        <v>173</v>
      </c>
      <c r="E278" s="193" t="s">
        <v>343</v>
      </c>
      <c r="F278" s="193"/>
      <c r="G278" s="181">
        <f>SUM(G279)</f>
        <v>2100</v>
      </c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0"/>
      <c r="AG278" s="210"/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  <c r="BZ278" s="210"/>
      <c r="CA278" s="210"/>
      <c r="CB278" s="210"/>
      <c r="CC278" s="210"/>
      <c r="CD278" s="210"/>
      <c r="CE278" s="210"/>
      <c r="CF278" s="210"/>
      <c r="CG278" s="210"/>
      <c r="CH278" s="210"/>
      <c r="CI278" s="210"/>
      <c r="CJ278" s="210"/>
      <c r="CK278" s="210"/>
      <c r="CL278" s="210"/>
      <c r="CM278" s="210"/>
      <c r="CN278" s="210"/>
      <c r="CO278" s="210"/>
      <c r="CP278" s="210"/>
      <c r="CQ278" s="210"/>
      <c r="CR278" s="210"/>
      <c r="CS278" s="210"/>
      <c r="CT278" s="210"/>
      <c r="CU278" s="210"/>
      <c r="CV278" s="210"/>
      <c r="CW278" s="210"/>
      <c r="CX278" s="210"/>
      <c r="CY278" s="210"/>
      <c r="CZ278" s="210"/>
      <c r="DA278" s="210"/>
      <c r="DB278" s="210"/>
      <c r="DC278" s="210"/>
      <c r="DD278" s="210"/>
      <c r="DE278" s="210"/>
      <c r="DF278" s="210"/>
      <c r="DG278" s="210"/>
      <c r="DH278" s="210"/>
      <c r="DI278" s="210"/>
      <c r="DJ278" s="210"/>
      <c r="DK278" s="210"/>
      <c r="DL278" s="210"/>
      <c r="DM278" s="210"/>
      <c r="DN278" s="210"/>
      <c r="DO278" s="210"/>
      <c r="DP278" s="210"/>
      <c r="DQ278" s="210"/>
      <c r="DR278" s="210"/>
      <c r="DS278" s="210"/>
      <c r="DT278" s="210"/>
      <c r="DU278" s="210"/>
      <c r="DV278" s="210"/>
      <c r="DW278" s="210"/>
      <c r="DX278" s="210"/>
      <c r="DY278" s="210"/>
      <c r="DZ278" s="210"/>
      <c r="EA278" s="210"/>
      <c r="EB278" s="210"/>
      <c r="EC278" s="210"/>
      <c r="ED278" s="210"/>
      <c r="EE278" s="210"/>
      <c r="EF278" s="210"/>
      <c r="EG278" s="210"/>
      <c r="EH278" s="210"/>
      <c r="EI278" s="210"/>
      <c r="EJ278" s="210"/>
      <c r="EK278" s="210"/>
      <c r="EL278" s="210"/>
      <c r="EM278" s="210"/>
      <c r="EN278" s="210"/>
      <c r="EO278" s="210"/>
      <c r="EP278" s="210"/>
      <c r="EQ278" s="210"/>
      <c r="ER278" s="210"/>
      <c r="ES278" s="210"/>
      <c r="ET278" s="210"/>
      <c r="EU278" s="210"/>
      <c r="EV278" s="210"/>
      <c r="EW278" s="210"/>
      <c r="EX278" s="210"/>
      <c r="EY278" s="210"/>
      <c r="EZ278" s="210"/>
      <c r="FA278" s="210"/>
      <c r="FB278" s="210"/>
      <c r="FC278" s="210"/>
      <c r="FD278" s="210"/>
      <c r="FE278" s="210"/>
      <c r="FF278" s="210"/>
      <c r="FG278" s="210"/>
      <c r="FH278" s="210"/>
      <c r="FI278" s="210"/>
      <c r="FJ278" s="210"/>
      <c r="FK278" s="210"/>
      <c r="FL278" s="210"/>
      <c r="FM278" s="210"/>
      <c r="FN278" s="210"/>
      <c r="FO278" s="210"/>
      <c r="FP278" s="210"/>
      <c r="FQ278" s="210"/>
      <c r="FR278" s="210"/>
      <c r="FS278" s="210"/>
      <c r="FT278" s="210"/>
      <c r="FU278" s="210"/>
      <c r="FV278" s="210"/>
      <c r="FW278" s="210"/>
      <c r="FX278" s="210"/>
      <c r="FY278" s="210"/>
      <c r="FZ278" s="210"/>
      <c r="GA278" s="210"/>
      <c r="GB278" s="210"/>
      <c r="GC278" s="210"/>
      <c r="GD278" s="210"/>
      <c r="GE278" s="210"/>
      <c r="GF278" s="210"/>
      <c r="GG278" s="210"/>
      <c r="GH278" s="210"/>
      <c r="GI278" s="210"/>
      <c r="GJ278" s="210"/>
      <c r="GK278" s="210"/>
      <c r="GL278" s="210"/>
      <c r="GM278" s="210"/>
      <c r="GN278" s="210"/>
      <c r="GO278" s="210"/>
      <c r="GP278" s="210"/>
      <c r="GQ278" s="210"/>
      <c r="GR278" s="210"/>
      <c r="GS278" s="210"/>
      <c r="GT278" s="210"/>
      <c r="GU278" s="210"/>
      <c r="GV278" s="210"/>
      <c r="GW278" s="210"/>
      <c r="GX278" s="210"/>
      <c r="GY278" s="210"/>
      <c r="GZ278" s="210"/>
      <c r="HA278" s="210"/>
      <c r="HB278" s="210"/>
      <c r="HC278" s="210"/>
      <c r="HD278" s="210"/>
      <c r="HE278" s="210"/>
      <c r="HF278" s="210"/>
      <c r="HG278" s="210"/>
      <c r="HH278" s="210"/>
      <c r="HI278" s="210"/>
      <c r="HJ278" s="210"/>
      <c r="HK278" s="210"/>
      <c r="HL278" s="210"/>
      <c r="HM278" s="210"/>
      <c r="HN278" s="210"/>
      <c r="HO278" s="210"/>
      <c r="HP278" s="210"/>
      <c r="HQ278" s="210"/>
      <c r="HR278" s="210"/>
      <c r="HS278" s="210"/>
      <c r="HT278" s="210"/>
      <c r="HU278" s="210"/>
      <c r="HV278" s="210"/>
      <c r="HW278" s="210"/>
      <c r="HX278" s="210"/>
      <c r="HY278" s="210"/>
      <c r="HZ278" s="210"/>
      <c r="IA278" s="210"/>
      <c r="IB278" s="210"/>
      <c r="IC278" s="210"/>
      <c r="ID278" s="210"/>
      <c r="IE278" s="210"/>
      <c r="IF278" s="210"/>
      <c r="IG278" s="210"/>
      <c r="IH278" s="210"/>
      <c r="II278" s="210"/>
      <c r="IJ278" s="210"/>
      <c r="IK278" s="210"/>
      <c r="IL278" s="210"/>
      <c r="IM278" s="210"/>
      <c r="IN278" s="210"/>
      <c r="IO278" s="210"/>
      <c r="IP278" s="210"/>
      <c r="IQ278" s="210"/>
      <c r="IR278" s="210"/>
      <c r="IS278" s="210"/>
      <c r="IT278" s="210"/>
    </row>
    <row r="279" spans="1:254" ht="38.25" x14ac:dyDescent="0.2">
      <c r="A279" s="139" t="s">
        <v>345</v>
      </c>
      <c r="B279" s="195" t="s">
        <v>450</v>
      </c>
      <c r="C279" s="195" t="s">
        <v>341</v>
      </c>
      <c r="D279" s="195" t="s">
        <v>173</v>
      </c>
      <c r="E279" s="195" t="s">
        <v>343</v>
      </c>
      <c r="F279" s="195"/>
      <c r="G279" s="186">
        <f>SUM(G281+G280)</f>
        <v>2100</v>
      </c>
    </row>
    <row r="280" spans="1:254" ht="25.5" x14ac:dyDescent="0.2">
      <c r="A280" s="183" t="s">
        <v>452</v>
      </c>
      <c r="B280" s="205" t="s">
        <v>450</v>
      </c>
      <c r="C280" s="205" t="s">
        <v>341</v>
      </c>
      <c r="D280" s="205" t="s">
        <v>173</v>
      </c>
      <c r="E280" s="205" t="s">
        <v>343</v>
      </c>
      <c r="F280" s="205" t="s">
        <v>186</v>
      </c>
      <c r="G280" s="191">
        <v>10</v>
      </c>
    </row>
    <row r="281" spans="1:254" ht="38.25" x14ac:dyDescent="0.2">
      <c r="A281" s="188" t="s">
        <v>193</v>
      </c>
      <c r="B281" s="205" t="s">
        <v>450</v>
      </c>
      <c r="C281" s="190" t="s">
        <v>341</v>
      </c>
      <c r="D281" s="190" t="s">
        <v>173</v>
      </c>
      <c r="E281" s="190" t="s">
        <v>343</v>
      </c>
      <c r="F281" s="190" t="s">
        <v>194</v>
      </c>
      <c r="G281" s="191">
        <v>2090</v>
      </c>
    </row>
    <row r="282" spans="1:254" ht="14.25" x14ac:dyDescent="0.2">
      <c r="A282" s="192" t="s">
        <v>346</v>
      </c>
      <c r="B282" s="174" t="s">
        <v>450</v>
      </c>
      <c r="C282" s="199" t="s">
        <v>341</v>
      </c>
      <c r="D282" s="199" t="s">
        <v>175</v>
      </c>
      <c r="E282" s="199"/>
      <c r="F282" s="199"/>
      <c r="G282" s="172">
        <f>SUM(G283)</f>
        <v>8537.74</v>
      </c>
    </row>
    <row r="283" spans="1:254" s="187" customFormat="1" ht="13.5" x14ac:dyDescent="0.25">
      <c r="A283" s="178" t="s">
        <v>347</v>
      </c>
      <c r="B283" s="193" t="s">
        <v>450</v>
      </c>
      <c r="C283" s="180" t="s">
        <v>341</v>
      </c>
      <c r="D283" s="180" t="s">
        <v>175</v>
      </c>
      <c r="E283" s="180" t="s">
        <v>510</v>
      </c>
      <c r="F283" s="180"/>
      <c r="G283" s="181">
        <f>SUM(G284)</f>
        <v>8537.74</v>
      </c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  <c r="CW283" s="155"/>
      <c r="CX283" s="155"/>
      <c r="CY283" s="155"/>
      <c r="CZ283" s="155"/>
      <c r="DA283" s="155"/>
      <c r="DB283" s="155"/>
      <c r="DC283" s="155"/>
      <c r="DD283" s="155"/>
      <c r="DE283" s="155"/>
      <c r="DF283" s="155"/>
      <c r="DG283" s="155"/>
      <c r="DH283" s="155"/>
      <c r="DI283" s="155"/>
      <c r="DJ283" s="155"/>
      <c r="DK283" s="155"/>
      <c r="DL283" s="155"/>
      <c r="DM283" s="155"/>
      <c r="DN283" s="155"/>
      <c r="DO283" s="155"/>
      <c r="DP283" s="155"/>
      <c r="DQ283" s="155"/>
      <c r="DR283" s="155"/>
      <c r="DS283" s="155"/>
      <c r="DT283" s="155"/>
      <c r="DU283" s="155"/>
      <c r="DV283" s="155"/>
      <c r="DW283" s="155"/>
      <c r="DX283" s="155"/>
      <c r="DY283" s="155"/>
      <c r="DZ283" s="155"/>
      <c r="EA283" s="155"/>
      <c r="EB283" s="155"/>
      <c r="EC283" s="155"/>
      <c r="ED283" s="155"/>
      <c r="EE283" s="155"/>
      <c r="EF283" s="155"/>
      <c r="EG283" s="155"/>
      <c r="EH283" s="155"/>
      <c r="EI283" s="155"/>
      <c r="EJ283" s="155"/>
      <c r="EK283" s="155"/>
      <c r="EL283" s="155"/>
      <c r="EM283" s="155"/>
      <c r="EN283" s="155"/>
      <c r="EO283" s="155"/>
      <c r="EP283" s="155"/>
      <c r="EQ283" s="155"/>
      <c r="ER283" s="155"/>
      <c r="ES283" s="155"/>
      <c r="ET283" s="155"/>
      <c r="EU283" s="155"/>
      <c r="EV283" s="155"/>
      <c r="EW283" s="155"/>
      <c r="EX283" s="155"/>
      <c r="EY283" s="155"/>
      <c r="EZ283" s="155"/>
      <c r="FA283" s="155"/>
      <c r="FB283" s="155"/>
      <c r="FC283" s="155"/>
      <c r="FD283" s="155"/>
      <c r="FE283" s="155"/>
      <c r="FF283" s="155"/>
      <c r="FG283" s="155"/>
      <c r="FH283" s="155"/>
      <c r="FI283" s="155"/>
      <c r="FJ283" s="155"/>
      <c r="FK283" s="155"/>
      <c r="FL283" s="155"/>
      <c r="FM283" s="155"/>
      <c r="FN283" s="155"/>
      <c r="FO283" s="155"/>
      <c r="FP283" s="155"/>
      <c r="FQ283" s="155"/>
      <c r="FR283" s="155"/>
      <c r="FS283" s="155"/>
      <c r="FT283" s="155"/>
      <c r="FU283" s="155"/>
      <c r="FV283" s="155"/>
      <c r="FW283" s="155"/>
      <c r="FX283" s="155"/>
      <c r="FY283" s="155"/>
      <c r="FZ283" s="155"/>
      <c r="GA283" s="155"/>
      <c r="GB283" s="155"/>
      <c r="GC283" s="155"/>
      <c r="GD283" s="155"/>
      <c r="GE283" s="155"/>
      <c r="GF283" s="155"/>
      <c r="GG283" s="155"/>
      <c r="GH283" s="155"/>
      <c r="GI283" s="155"/>
      <c r="GJ283" s="155"/>
      <c r="GK283" s="155"/>
      <c r="GL283" s="155"/>
      <c r="GM283" s="155"/>
      <c r="GN283" s="155"/>
      <c r="GO283" s="155"/>
      <c r="GP283" s="155"/>
      <c r="GQ283" s="155"/>
      <c r="GR283" s="155"/>
      <c r="GS283" s="155"/>
      <c r="GT283" s="155"/>
      <c r="GU283" s="155"/>
      <c r="GV283" s="155"/>
      <c r="GW283" s="155"/>
      <c r="GX283" s="155"/>
      <c r="GY283" s="155"/>
      <c r="GZ283" s="155"/>
      <c r="HA283" s="155"/>
      <c r="HB283" s="155"/>
      <c r="HC283" s="155"/>
      <c r="HD283" s="155"/>
      <c r="HE283" s="155"/>
      <c r="HF283" s="155"/>
      <c r="HG283" s="155"/>
      <c r="HH283" s="155"/>
      <c r="HI283" s="155"/>
      <c r="HJ283" s="155"/>
      <c r="HK283" s="155"/>
      <c r="HL283" s="155"/>
      <c r="HM283" s="155"/>
      <c r="HN283" s="155"/>
      <c r="HO283" s="155"/>
      <c r="HP283" s="155"/>
      <c r="HQ283" s="155"/>
      <c r="HR283" s="155"/>
      <c r="HS283" s="155"/>
      <c r="HT283" s="155"/>
      <c r="HU283" s="155"/>
      <c r="HV283" s="155"/>
      <c r="HW283" s="155"/>
      <c r="HX283" s="155"/>
      <c r="HY283" s="155"/>
      <c r="HZ283" s="155"/>
      <c r="IA283" s="155"/>
      <c r="IB283" s="155"/>
      <c r="IC283" s="155"/>
      <c r="ID283" s="155"/>
      <c r="IE283" s="155"/>
      <c r="IF283" s="155"/>
      <c r="IG283" s="155"/>
      <c r="IH283" s="155"/>
      <c r="II283" s="155"/>
      <c r="IJ283" s="155"/>
      <c r="IK283" s="155"/>
      <c r="IL283" s="155"/>
      <c r="IM283" s="155"/>
      <c r="IN283" s="155"/>
      <c r="IO283" s="155"/>
      <c r="IP283" s="155"/>
      <c r="IQ283" s="155"/>
      <c r="IR283" s="155"/>
      <c r="IS283" s="155"/>
      <c r="IT283" s="155"/>
    </row>
    <row r="284" spans="1:254" s="187" customFormat="1" x14ac:dyDescent="0.2">
      <c r="A284" s="188" t="s">
        <v>349</v>
      </c>
      <c r="B284" s="209" t="s">
        <v>450</v>
      </c>
      <c r="C284" s="190" t="s">
        <v>341</v>
      </c>
      <c r="D284" s="190" t="s">
        <v>175</v>
      </c>
      <c r="E284" s="190" t="s">
        <v>511</v>
      </c>
      <c r="F284" s="190"/>
      <c r="G284" s="191">
        <f>SUM(G285)</f>
        <v>8537.74</v>
      </c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  <c r="CW284" s="155"/>
      <c r="CX284" s="155"/>
      <c r="CY284" s="155"/>
      <c r="CZ284" s="155"/>
      <c r="DA284" s="155"/>
      <c r="DB284" s="155"/>
      <c r="DC284" s="155"/>
      <c r="DD284" s="155"/>
      <c r="DE284" s="155"/>
      <c r="DF284" s="155"/>
      <c r="DG284" s="155"/>
      <c r="DH284" s="155"/>
      <c r="DI284" s="155"/>
      <c r="DJ284" s="155"/>
      <c r="DK284" s="155"/>
      <c r="DL284" s="155"/>
      <c r="DM284" s="155"/>
      <c r="DN284" s="155"/>
      <c r="DO284" s="155"/>
      <c r="DP284" s="155"/>
      <c r="DQ284" s="155"/>
      <c r="DR284" s="155"/>
      <c r="DS284" s="155"/>
      <c r="DT284" s="155"/>
      <c r="DU284" s="155"/>
      <c r="DV284" s="155"/>
      <c r="DW284" s="155"/>
      <c r="DX284" s="155"/>
      <c r="DY284" s="155"/>
      <c r="DZ284" s="155"/>
      <c r="EA284" s="155"/>
      <c r="EB284" s="155"/>
      <c r="EC284" s="155"/>
      <c r="ED284" s="155"/>
      <c r="EE284" s="155"/>
      <c r="EF284" s="155"/>
      <c r="EG284" s="155"/>
      <c r="EH284" s="155"/>
      <c r="EI284" s="155"/>
      <c r="EJ284" s="155"/>
      <c r="EK284" s="155"/>
      <c r="EL284" s="155"/>
      <c r="EM284" s="155"/>
      <c r="EN284" s="155"/>
      <c r="EO284" s="155"/>
      <c r="EP284" s="155"/>
      <c r="EQ284" s="155"/>
      <c r="ER284" s="155"/>
      <c r="ES284" s="155"/>
      <c r="ET284" s="155"/>
      <c r="EU284" s="155"/>
      <c r="EV284" s="155"/>
      <c r="EW284" s="155"/>
      <c r="EX284" s="155"/>
      <c r="EY284" s="155"/>
      <c r="EZ284" s="155"/>
      <c r="FA284" s="155"/>
      <c r="FB284" s="155"/>
      <c r="FC284" s="155"/>
      <c r="FD284" s="155"/>
      <c r="FE284" s="155"/>
      <c r="FF284" s="155"/>
      <c r="FG284" s="155"/>
      <c r="FH284" s="155"/>
      <c r="FI284" s="155"/>
      <c r="FJ284" s="155"/>
      <c r="FK284" s="155"/>
      <c r="FL284" s="155"/>
      <c r="FM284" s="155"/>
      <c r="FN284" s="155"/>
      <c r="FO284" s="155"/>
      <c r="FP284" s="155"/>
      <c r="FQ284" s="155"/>
      <c r="FR284" s="155"/>
      <c r="FS284" s="155"/>
      <c r="FT284" s="155"/>
      <c r="FU284" s="155"/>
      <c r="FV284" s="155"/>
      <c r="FW284" s="155"/>
      <c r="FX284" s="155"/>
      <c r="FY284" s="155"/>
      <c r="FZ284" s="155"/>
      <c r="GA284" s="155"/>
      <c r="GB284" s="155"/>
      <c r="GC284" s="155"/>
      <c r="GD284" s="155"/>
      <c r="GE284" s="155"/>
      <c r="GF284" s="155"/>
      <c r="GG284" s="155"/>
      <c r="GH284" s="155"/>
      <c r="GI284" s="155"/>
      <c r="GJ284" s="155"/>
      <c r="GK284" s="155"/>
      <c r="GL284" s="155"/>
      <c r="GM284" s="155"/>
      <c r="GN284" s="155"/>
      <c r="GO284" s="155"/>
      <c r="GP284" s="155"/>
      <c r="GQ284" s="155"/>
      <c r="GR284" s="155"/>
      <c r="GS284" s="155"/>
      <c r="GT284" s="155"/>
      <c r="GU284" s="155"/>
      <c r="GV284" s="155"/>
      <c r="GW284" s="155"/>
      <c r="GX284" s="155"/>
      <c r="GY284" s="155"/>
      <c r="GZ284" s="155"/>
      <c r="HA284" s="155"/>
      <c r="HB284" s="155"/>
      <c r="HC284" s="155"/>
      <c r="HD284" s="155"/>
      <c r="HE284" s="155"/>
      <c r="HF284" s="155"/>
      <c r="HG284" s="155"/>
      <c r="HH284" s="155"/>
      <c r="HI284" s="155"/>
      <c r="HJ284" s="155"/>
      <c r="HK284" s="155"/>
      <c r="HL284" s="155"/>
      <c r="HM284" s="155"/>
      <c r="HN284" s="155"/>
      <c r="HO284" s="155"/>
      <c r="HP284" s="155"/>
      <c r="HQ284" s="155"/>
      <c r="HR284" s="155"/>
      <c r="HS284" s="155"/>
      <c r="HT284" s="155"/>
      <c r="HU284" s="155"/>
      <c r="HV284" s="155"/>
      <c r="HW284" s="155"/>
      <c r="HX284" s="155"/>
      <c r="HY284" s="155"/>
      <c r="HZ284" s="155"/>
      <c r="IA284" s="155"/>
      <c r="IB284" s="155"/>
      <c r="IC284" s="155"/>
      <c r="ID284" s="155"/>
      <c r="IE284" s="155"/>
      <c r="IF284" s="155"/>
      <c r="IG284" s="155"/>
      <c r="IH284" s="155"/>
      <c r="II284" s="155"/>
      <c r="IJ284" s="155"/>
      <c r="IK284" s="155"/>
      <c r="IL284" s="155"/>
      <c r="IM284" s="155"/>
      <c r="IN284" s="155"/>
      <c r="IO284" s="155"/>
      <c r="IP284" s="155"/>
      <c r="IQ284" s="155"/>
      <c r="IR284" s="155"/>
      <c r="IS284" s="155"/>
      <c r="IT284" s="155"/>
    </row>
    <row r="285" spans="1:254" s="187" customFormat="1" ht="38.25" x14ac:dyDescent="0.2">
      <c r="A285" s="249" t="s">
        <v>235</v>
      </c>
      <c r="B285" s="185" t="s">
        <v>450</v>
      </c>
      <c r="C285" s="185" t="s">
        <v>341</v>
      </c>
      <c r="D285" s="185" t="s">
        <v>175</v>
      </c>
      <c r="E285" s="185" t="s">
        <v>510</v>
      </c>
      <c r="F285" s="185" t="s">
        <v>236</v>
      </c>
      <c r="G285" s="186">
        <v>8537.74</v>
      </c>
    </row>
    <row r="286" spans="1:254" ht="14.25" hidden="1" customHeight="1" x14ac:dyDescent="0.2">
      <c r="A286" s="250" t="s">
        <v>350</v>
      </c>
      <c r="B286" s="199" t="s">
        <v>450</v>
      </c>
      <c r="C286" s="199" t="s">
        <v>341</v>
      </c>
      <c r="D286" s="199" t="s">
        <v>182</v>
      </c>
      <c r="E286" s="199"/>
      <c r="F286" s="199"/>
      <c r="G286" s="251">
        <f>SUM(G287+G289)</f>
        <v>0</v>
      </c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226"/>
      <c r="AR286" s="226"/>
      <c r="AS286" s="226"/>
      <c r="AT286" s="226"/>
      <c r="AU286" s="226"/>
      <c r="AV286" s="226"/>
      <c r="AW286" s="226"/>
      <c r="AX286" s="226"/>
      <c r="AY286" s="226"/>
      <c r="AZ286" s="226"/>
      <c r="BA286" s="226"/>
      <c r="BB286" s="226"/>
      <c r="BC286" s="226"/>
      <c r="BD286" s="226"/>
      <c r="BE286" s="226"/>
      <c r="BF286" s="226"/>
      <c r="BG286" s="226"/>
      <c r="BH286" s="226"/>
      <c r="BI286" s="226"/>
      <c r="BJ286" s="226"/>
      <c r="BK286" s="226"/>
      <c r="BL286" s="226"/>
      <c r="BM286" s="226"/>
      <c r="BN286" s="226"/>
      <c r="BO286" s="226"/>
      <c r="BP286" s="226"/>
      <c r="BQ286" s="226"/>
      <c r="BR286" s="226"/>
      <c r="BS286" s="226"/>
      <c r="BT286" s="226"/>
      <c r="BU286" s="226"/>
      <c r="BV286" s="226"/>
      <c r="BW286" s="226"/>
      <c r="BX286" s="226"/>
      <c r="BY286" s="226"/>
      <c r="BZ286" s="226"/>
      <c r="CA286" s="226"/>
      <c r="CB286" s="226"/>
      <c r="CC286" s="226"/>
      <c r="CD286" s="226"/>
      <c r="CE286" s="226"/>
      <c r="CF286" s="226"/>
      <c r="CG286" s="226"/>
      <c r="CH286" s="226"/>
      <c r="CI286" s="226"/>
      <c r="CJ286" s="226"/>
      <c r="CK286" s="226"/>
      <c r="CL286" s="226"/>
      <c r="CM286" s="226"/>
      <c r="CN286" s="226"/>
      <c r="CO286" s="226"/>
      <c r="CP286" s="226"/>
      <c r="CQ286" s="226"/>
      <c r="CR286" s="226"/>
      <c r="CS286" s="226"/>
      <c r="CT286" s="226"/>
      <c r="CU286" s="226"/>
      <c r="CV286" s="226"/>
      <c r="CW286" s="226"/>
      <c r="CX286" s="226"/>
      <c r="CY286" s="226"/>
      <c r="CZ286" s="226"/>
      <c r="DA286" s="226"/>
      <c r="DB286" s="226"/>
      <c r="DC286" s="226"/>
      <c r="DD286" s="226"/>
      <c r="DE286" s="226"/>
      <c r="DF286" s="226"/>
      <c r="DG286" s="226"/>
      <c r="DH286" s="226"/>
      <c r="DI286" s="226"/>
      <c r="DJ286" s="226"/>
      <c r="DK286" s="226"/>
      <c r="DL286" s="226"/>
      <c r="DM286" s="226"/>
      <c r="DN286" s="226"/>
      <c r="DO286" s="226"/>
      <c r="DP286" s="226"/>
      <c r="DQ286" s="226"/>
      <c r="DR286" s="226"/>
      <c r="DS286" s="226"/>
      <c r="DT286" s="226"/>
      <c r="DU286" s="226"/>
      <c r="DV286" s="226"/>
      <c r="DW286" s="226"/>
      <c r="DX286" s="226"/>
      <c r="DY286" s="226"/>
      <c r="DZ286" s="226"/>
      <c r="EA286" s="226"/>
      <c r="EB286" s="226"/>
      <c r="EC286" s="226"/>
      <c r="ED286" s="226"/>
      <c r="EE286" s="226"/>
      <c r="EF286" s="226"/>
      <c r="EG286" s="226"/>
      <c r="EH286" s="226"/>
      <c r="EI286" s="226"/>
      <c r="EJ286" s="226"/>
      <c r="EK286" s="226"/>
      <c r="EL286" s="226"/>
      <c r="EM286" s="226"/>
      <c r="EN286" s="226"/>
      <c r="EO286" s="226"/>
      <c r="EP286" s="226"/>
      <c r="EQ286" s="226"/>
      <c r="ER286" s="226"/>
      <c r="ES286" s="226"/>
      <c r="ET286" s="226"/>
      <c r="EU286" s="226"/>
      <c r="EV286" s="226"/>
      <c r="EW286" s="226"/>
      <c r="EX286" s="226"/>
      <c r="EY286" s="226"/>
      <c r="EZ286" s="226"/>
      <c r="FA286" s="226"/>
      <c r="FB286" s="226"/>
      <c r="FC286" s="226"/>
      <c r="FD286" s="226"/>
      <c r="FE286" s="226"/>
      <c r="FF286" s="226"/>
      <c r="FG286" s="226"/>
      <c r="FH286" s="226"/>
      <c r="FI286" s="226"/>
      <c r="FJ286" s="226"/>
      <c r="FK286" s="226"/>
      <c r="FL286" s="226"/>
      <c r="FM286" s="226"/>
      <c r="FN286" s="226"/>
      <c r="FO286" s="226"/>
      <c r="FP286" s="226"/>
      <c r="FQ286" s="226"/>
      <c r="FR286" s="226"/>
      <c r="FS286" s="226"/>
      <c r="FT286" s="226"/>
      <c r="FU286" s="226"/>
      <c r="FV286" s="226"/>
      <c r="FW286" s="226"/>
      <c r="FX286" s="226"/>
      <c r="FY286" s="226"/>
      <c r="FZ286" s="226"/>
      <c r="GA286" s="226"/>
      <c r="GB286" s="226"/>
      <c r="GC286" s="226"/>
      <c r="GD286" s="226"/>
      <c r="GE286" s="226"/>
      <c r="GF286" s="226"/>
      <c r="GG286" s="226"/>
      <c r="GH286" s="226"/>
      <c r="GI286" s="226"/>
      <c r="GJ286" s="226"/>
      <c r="GK286" s="226"/>
      <c r="GL286" s="226"/>
      <c r="GM286" s="226"/>
      <c r="GN286" s="226"/>
      <c r="GO286" s="226"/>
      <c r="GP286" s="226"/>
      <c r="GQ286" s="226"/>
      <c r="GR286" s="226"/>
      <c r="GS286" s="226"/>
      <c r="GT286" s="226"/>
      <c r="GU286" s="226"/>
      <c r="GV286" s="226"/>
      <c r="GW286" s="226"/>
      <c r="GX286" s="226"/>
      <c r="GY286" s="226"/>
      <c r="GZ286" s="226"/>
      <c r="HA286" s="226"/>
      <c r="HB286" s="226"/>
      <c r="HC286" s="226"/>
      <c r="HD286" s="226"/>
      <c r="HE286" s="226"/>
      <c r="HF286" s="226"/>
      <c r="HG286" s="226"/>
      <c r="HH286" s="226"/>
      <c r="HI286" s="226"/>
      <c r="HJ286" s="226"/>
      <c r="HK286" s="226"/>
      <c r="HL286" s="226"/>
      <c r="HM286" s="226"/>
      <c r="HN286" s="226"/>
      <c r="HO286" s="226"/>
      <c r="HP286" s="226"/>
      <c r="HQ286" s="226"/>
      <c r="HR286" s="226"/>
      <c r="HS286" s="226"/>
      <c r="HT286" s="226"/>
      <c r="HU286" s="226"/>
      <c r="HV286" s="226"/>
      <c r="HW286" s="226"/>
      <c r="HX286" s="226"/>
      <c r="HY286" s="226"/>
      <c r="HZ286" s="226"/>
      <c r="IA286" s="226"/>
      <c r="IB286" s="226"/>
      <c r="IC286" s="226"/>
      <c r="ID286" s="226"/>
      <c r="IE286" s="226"/>
      <c r="IF286" s="226"/>
      <c r="IG286" s="226"/>
      <c r="IH286" s="226"/>
      <c r="II286" s="226"/>
      <c r="IJ286" s="226"/>
      <c r="IK286" s="226"/>
      <c r="IL286" s="226"/>
      <c r="IM286" s="226"/>
      <c r="IN286" s="226"/>
      <c r="IO286" s="226"/>
      <c r="IP286" s="226"/>
      <c r="IQ286" s="226"/>
      <c r="IR286" s="226"/>
      <c r="IS286" s="226"/>
      <c r="IT286" s="226"/>
    </row>
    <row r="287" spans="1:254" ht="38.25" hidden="1" customHeight="1" x14ac:dyDescent="0.2">
      <c r="A287" s="214" t="s">
        <v>512</v>
      </c>
      <c r="B287" s="190" t="s">
        <v>450</v>
      </c>
      <c r="C287" s="190" t="s">
        <v>341</v>
      </c>
      <c r="D287" s="190" t="s">
        <v>182</v>
      </c>
      <c r="E287" s="205" t="s">
        <v>513</v>
      </c>
      <c r="F287" s="205"/>
      <c r="G287" s="191">
        <f>SUM(G288)</f>
        <v>0</v>
      </c>
    </row>
    <row r="288" spans="1:254" s="142" customFormat="1" ht="25.5" hidden="1" customHeight="1" x14ac:dyDescent="0.2">
      <c r="A288" s="183" t="s">
        <v>235</v>
      </c>
      <c r="B288" s="195" t="s">
        <v>450</v>
      </c>
      <c r="C288" s="185" t="s">
        <v>341</v>
      </c>
      <c r="D288" s="185" t="s">
        <v>182</v>
      </c>
      <c r="E288" s="185" t="s">
        <v>513</v>
      </c>
      <c r="F288" s="195" t="s">
        <v>236</v>
      </c>
      <c r="G288" s="186">
        <v>0</v>
      </c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7"/>
      <c r="AT288" s="187"/>
      <c r="AU288" s="187"/>
      <c r="AV288" s="187"/>
      <c r="AW288" s="187"/>
      <c r="AX288" s="187"/>
      <c r="AY288" s="187"/>
      <c r="AZ288" s="187"/>
      <c r="BA288" s="187"/>
      <c r="BB288" s="187"/>
      <c r="BC288" s="187"/>
      <c r="BD288" s="187"/>
      <c r="BE288" s="187"/>
      <c r="BF288" s="187"/>
      <c r="BG288" s="187"/>
      <c r="BH288" s="187"/>
      <c r="BI288" s="187"/>
      <c r="BJ288" s="187"/>
      <c r="BK288" s="187"/>
      <c r="BL288" s="187"/>
      <c r="BM288" s="187"/>
      <c r="BN288" s="187"/>
      <c r="BO288" s="187"/>
      <c r="BP288" s="187"/>
      <c r="BQ288" s="187"/>
      <c r="BR288" s="187"/>
      <c r="BS288" s="187"/>
      <c r="BT288" s="187"/>
      <c r="BU288" s="187"/>
      <c r="BV288" s="187"/>
      <c r="BW288" s="187"/>
      <c r="BX288" s="187"/>
      <c r="BY288" s="187"/>
      <c r="BZ288" s="187"/>
      <c r="CA288" s="187"/>
      <c r="CB288" s="187"/>
      <c r="CC288" s="187"/>
      <c r="CD288" s="187"/>
      <c r="CE288" s="187"/>
      <c r="CF288" s="187"/>
      <c r="CG288" s="187"/>
      <c r="CH288" s="187"/>
      <c r="CI288" s="187"/>
      <c r="CJ288" s="187"/>
      <c r="CK288" s="187"/>
      <c r="CL288" s="187"/>
      <c r="CM288" s="187"/>
      <c r="CN288" s="187"/>
      <c r="CO288" s="187"/>
      <c r="CP288" s="187"/>
      <c r="CQ288" s="187"/>
      <c r="CR288" s="187"/>
      <c r="CS288" s="187"/>
      <c r="CT288" s="187"/>
      <c r="CU288" s="187"/>
      <c r="CV288" s="187"/>
      <c r="CW288" s="187"/>
      <c r="CX288" s="187"/>
      <c r="CY288" s="187"/>
      <c r="CZ288" s="187"/>
      <c r="DA288" s="187"/>
      <c r="DB288" s="187"/>
      <c r="DC288" s="187"/>
      <c r="DD288" s="187"/>
      <c r="DE288" s="187"/>
      <c r="DF288" s="187"/>
      <c r="DG288" s="187"/>
      <c r="DH288" s="187"/>
      <c r="DI288" s="187"/>
      <c r="DJ288" s="187"/>
      <c r="DK288" s="187"/>
      <c r="DL288" s="187"/>
      <c r="DM288" s="187"/>
      <c r="DN288" s="187"/>
      <c r="DO288" s="187"/>
      <c r="DP288" s="187"/>
      <c r="DQ288" s="187"/>
      <c r="DR288" s="187"/>
      <c r="DS288" s="187"/>
      <c r="DT288" s="187"/>
      <c r="DU288" s="187"/>
      <c r="DV288" s="187"/>
      <c r="DW288" s="187"/>
      <c r="DX288" s="187"/>
      <c r="DY288" s="187"/>
      <c r="DZ288" s="187"/>
      <c r="EA288" s="187"/>
      <c r="EB288" s="187"/>
      <c r="EC288" s="187"/>
      <c r="ED288" s="187"/>
      <c r="EE288" s="187"/>
      <c r="EF288" s="187"/>
      <c r="EG288" s="187"/>
      <c r="EH288" s="187"/>
      <c r="EI288" s="187"/>
      <c r="EJ288" s="187"/>
      <c r="EK288" s="187"/>
      <c r="EL288" s="187"/>
      <c r="EM288" s="187"/>
      <c r="EN288" s="187"/>
      <c r="EO288" s="187"/>
      <c r="EP288" s="187"/>
      <c r="EQ288" s="187"/>
      <c r="ER288" s="187"/>
      <c r="ES288" s="187"/>
      <c r="ET288" s="187"/>
      <c r="EU288" s="187"/>
      <c r="EV288" s="187"/>
      <c r="EW288" s="187"/>
      <c r="EX288" s="187"/>
      <c r="EY288" s="187"/>
      <c r="EZ288" s="187"/>
      <c r="FA288" s="187"/>
      <c r="FB288" s="187"/>
      <c r="FC288" s="187"/>
      <c r="FD288" s="187"/>
      <c r="FE288" s="187"/>
      <c r="FF288" s="187"/>
      <c r="FG288" s="187"/>
      <c r="FH288" s="187"/>
      <c r="FI288" s="187"/>
      <c r="FJ288" s="187"/>
      <c r="FK288" s="187"/>
      <c r="FL288" s="187"/>
      <c r="FM288" s="187"/>
      <c r="FN288" s="187"/>
      <c r="FO288" s="187"/>
      <c r="FP288" s="187"/>
      <c r="FQ288" s="187"/>
      <c r="FR288" s="187"/>
      <c r="FS288" s="187"/>
      <c r="FT288" s="187"/>
      <c r="FU288" s="187"/>
      <c r="FV288" s="187"/>
      <c r="FW288" s="187"/>
      <c r="FX288" s="187"/>
      <c r="FY288" s="187"/>
      <c r="FZ288" s="187"/>
      <c r="GA288" s="187"/>
      <c r="GB288" s="187"/>
      <c r="GC288" s="187"/>
      <c r="GD288" s="187"/>
      <c r="GE288" s="187"/>
      <c r="GF288" s="187"/>
      <c r="GG288" s="187"/>
      <c r="GH288" s="187"/>
      <c r="GI288" s="187"/>
      <c r="GJ288" s="187"/>
      <c r="GK288" s="187"/>
      <c r="GL288" s="187"/>
      <c r="GM288" s="187"/>
      <c r="GN288" s="187"/>
      <c r="GO288" s="187"/>
      <c r="GP288" s="187"/>
      <c r="GQ288" s="187"/>
      <c r="GR288" s="187"/>
      <c r="GS288" s="187"/>
      <c r="GT288" s="187"/>
      <c r="GU288" s="187"/>
      <c r="GV288" s="187"/>
      <c r="GW288" s="187"/>
      <c r="GX288" s="187"/>
      <c r="GY288" s="187"/>
      <c r="GZ288" s="187"/>
      <c r="HA288" s="187"/>
      <c r="HB288" s="187"/>
      <c r="HC288" s="187"/>
      <c r="HD288" s="187"/>
      <c r="HE288" s="187"/>
      <c r="HF288" s="187"/>
      <c r="HG288" s="187"/>
      <c r="HH288" s="187"/>
      <c r="HI288" s="187"/>
      <c r="HJ288" s="187"/>
      <c r="HK288" s="187"/>
      <c r="HL288" s="187"/>
      <c r="HM288" s="187"/>
      <c r="HN288" s="187"/>
      <c r="HO288" s="187"/>
      <c r="HP288" s="187"/>
      <c r="HQ288" s="187"/>
      <c r="HR288" s="187"/>
      <c r="HS288" s="187"/>
      <c r="HT288" s="187"/>
      <c r="HU288" s="187"/>
      <c r="HV288" s="187"/>
      <c r="HW288" s="187"/>
      <c r="HX288" s="187"/>
      <c r="HY288" s="187"/>
      <c r="HZ288" s="187"/>
      <c r="IA288" s="187"/>
      <c r="IB288" s="187"/>
      <c r="IC288" s="187"/>
      <c r="ID288" s="187"/>
      <c r="IE288" s="187"/>
      <c r="IF288" s="187"/>
      <c r="IG288" s="187"/>
      <c r="IH288" s="187"/>
      <c r="II288" s="187"/>
      <c r="IJ288" s="187"/>
      <c r="IK288" s="187"/>
      <c r="IL288" s="187"/>
      <c r="IM288" s="187"/>
      <c r="IN288" s="187"/>
      <c r="IO288" s="187"/>
      <c r="IP288" s="187"/>
      <c r="IQ288" s="187"/>
      <c r="IR288" s="187"/>
      <c r="IS288" s="187"/>
      <c r="IT288" s="187"/>
    </row>
    <row r="289" spans="1:254" ht="42" hidden="1" customHeight="1" x14ac:dyDescent="0.2">
      <c r="A289" s="188" t="s">
        <v>514</v>
      </c>
      <c r="B289" s="195" t="s">
        <v>450</v>
      </c>
      <c r="C289" s="185" t="s">
        <v>341</v>
      </c>
      <c r="D289" s="185" t="s">
        <v>182</v>
      </c>
      <c r="E289" s="185" t="s">
        <v>515</v>
      </c>
      <c r="F289" s="195"/>
      <c r="G289" s="186">
        <f>SUM(G290+G291)</f>
        <v>0</v>
      </c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7"/>
      <c r="AT289" s="187"/>
      <c r="AU289" s="187"/>
      <c r="AV289" s="187"/>
      <c r="AW289" s="187"/>
      <c r="AX289" s="187"/>
      <c r="AY289" s="187"/>
      <c r="AZ289" s="187"/>
      <c r="BA289" s="187"/>
      <c r="BB289" s="187"/>
      <c r="BC289" s="187"/>
      <c r="BD289" s="187"/>
      <c r="BE289" s="187"/>
      <c r="BF289" s="187"/>
      <c r="BG289" s="187"/>
      <c r="BH289" s="187"/>
      <c r="BI289" s="187"/>
      <c r="BJ289" s="187"/>
      <c r="BK289" s="187"/>
      <c r="BL289" s="187"/>
      <c r="BM289" s="187"/>
      <c r="BN289" s="187"/>
      <c r="BO289" s="187"/>
      <c r="BP289" s="187"/>
      <c r="BQ289" s="187"/>
      <c r="BR289" s="187"/>
      <c r="BS289" s="187"/>
      <c r="BT289" s="187"/>
      <c r="BU289" s="187"/>
      <c r="BV289" s="187"/>
      <c r="BW289" s="187"/>
      <c r="BX289" s="187"/>
      <c r="BY289" s="187"/>
      <c r="BZ289" s="187"/>
      <c r="CA289" s="187"/>
      <c r="CB289" s="187"/>
      <c r="CC289" s="187"/>
      <c r="CD289" s="187"/>
      <c r="CE289" s="187"/>
      <c r="CF289" s="187"/>
      <c r="CG289" s="187"/>
      <c r="CH289" s="187"/>
      <c r="CI289" s="187"/>
      <c r="CJ289" s="187"/>
      <c r="CK289" s="187"/>
      <c r="CL289" s="187"/>
      <c r="CM289" s="187"/>
      <c r="CN289" s="187"/>
      <c r="CO289" s="187"/>
      <c r="CP289" s="187"/>
      <c r="CQ289" s="187"/>
      <c r="CR289" s="187"/>
      <c r="CS289" s="187"/>
      <c r="CT289" s="187"/>
      <c r="CU289" s="187"/>
      <c r="CV289" s="187"/>
      <c r="CW289" s="187"/>
      <c r="CX289" s="187"/>
      <c r="CY289" s="187"/>
      <c r="CZ289" s="187"/>
      <c r="DA289" s="187"/>
      <c r="DB289" s="187"/>
      <c r="DC289" s="187"/>
      <c r="DD289" s="187"/>
      <c r="DE289" s="187"/>
      <c r="DF289" s="187"/>
      <c r="DG289" s="187"/>
      <c r="DH289" s="187"/>
      <c r="DI289" s="187"/>
      <c r="DJ289" s="187"/>
      <c r="DK289" s="187"/>
      <c r="DL289" s="187"/>
      <c r="DM289" s="187"/>
      <c r="DN289" s="187"/>
      <c r="DO289" s="187"/>
      <c r="DP289" s="187"/>
      <c r="DQ289" s="187"/>
      <c r="DR289" s="187"/>
      <c r="DS289" s="187"/>
      <c r="DT289" s="187"/>
      <c r="DU289" s="187"/>
      <c r="DV289" s="187"/>
      <c r="DW289" s="187"/>
      <c r="DX289" s="187"/>
      <c r="DY289" s="187"/>
      <c r="DZ289" s="187"/>
      <c r="EA289" s="187"/>
      <c r="EB289" s="187"/>
      <c r="EC289" s="187"/>
      <c r="ED289" s="187"/>
      <c r="EE289" s="187"/>
      <c r="EF289" s="187"/>
      <c r="EG289" s="187"/>
      <c r="EH289" s="187"/>
      <c r="EI289" s="187"/>
      <c r="EJ289" s="187"/>
      <c r="EK289" s="187"/>
      <c r="EL289" s="187"/>
      <c r="EM289" s="187"/>
      <c r="EN289" s="187"/>
      <c r="EO289" s="187"/>
      <c r="EP289" s="187"/>
      <c r="EQ289" s="187"/>
      <c r="ER289" s="187"/>
      <c r="ES289" s="187"/>
      <c r="ET289" s="187"/>
      <c r="EU289" s="187"/>
      <c r="EV289" s="187"/>
      <c r="EW289" s="187"/>
      <c r="EX289" s="187"/>
      <c r="EY289" s="187"/>
      <c r="EZ289" s="187"/>
      <c r="FA289" s="187"/>
      <c r="FB289" s="187"/>
      <c r="FC289" s="187"/>
      <c r="FD289" s="187"/>
      <c r="FE289" s="187"/>
      <c r="FF289" s="187"/>
      <c r="FG289" s="187"/>
      <c r="FH289" s="187"/>
      <c r="FI289" s="187"/>
      <c r="FJ289" s="187"/>
      <c r="FK289" s="187"/>
      <c r="FL289" s="187"/>
      <c r="FM289" s="187"/>
      <c r="FN289" s="187"/>
      <c r="FO289" s="187"/>
      <c r="FP289" s="187"/>
      <c r="FQ289" s="187"/>
      <c r="FR289" s="187"/>
      <c r="FS289" s="187"/>
      <c r="FT289" s="187"/>
      <c r="FU289" s="187"/>
      <c r="FV289" s="187"/>
      <c r="FW289" s="187"/>
      <c r="FX289" s="187"/>
      <c r="FY289" s="187"/>
      <c r="FZ289" s="187"/>
      <c r="GA289" s="187"/>
      <c r="GB289" s="187"/>
      <c r="GC289" s="187"/>
      <c r="GD289" s="187"/>
      <c r="GE289" s="187"/>
      <c r="GF289" s="187"/>
      <c r="GG289" s="187"/>
      <c r="GH289" s="187"/>
      <c r="GI289" s="187"/>
      <c r="GJ289" s="187"/>
      <c r="GK289" s="187"/>
      <c r="GL289" s="187"/>
      <c r="GM289" s="187"/>
      <c r="GN289" s="187"/>
      <c r="GO289" s="187"/>
      <c r="GP289" s="187"/>
      <c r="GQ289" s="187"/>
      <c r="GR289" s="187"/>
      <c r="GS289" s="187"/>
      <c r="GT289" s="187"/>
      <c r="GU289" s="187"/>
      <c r="GV289" s="187"/>
      <c r="GW289" s="187"/>
      <c r="GX289" s="187"/>
      <c r="GY289" s="187"/>
      <c r="GZ289" s="187"/>
      <c r="HA289" s="187"/>
      <c r="HB289" s="187"/>
      <c r="HC289" s="187"/>
      <c r="HD289" s="187"/>
      <c r="HE289" s="187"/>
      <c r="HF289" s="187"/>
      <c r="HG289" s="187"/>
      <c r="HH289" s="187"/>
      <c r="HI289" s="187"/>
      <c r="HJ289" s="187"/>
      <c r="HK289" s="187"/>
      <c r="HL289" s="187"/>
      <c r="HM289" s="187"/>
      <c r="HN289" s="187"/>
      <c r="HO289" s="187"/>
      <c r="HP289" s="187"/>
      <c r="HQ289" s="187"/>
      <c r="HR289" s="187"/>
      <c r="HS289" s="187"/>
      <c r="HT289" s="187"/>
      <c r="HU289" s="187"/>
      <c r="HV289" s="187"/>
      <c r="HW289" s="187"/>
      <c r="HX289" s="187"/>
      <c r="HY289" s="187"/>
      <c r="HZ289" s="187"/>
      <c r="IA289" s="187"/>
      <c r="IB289" s="187"/>
      <c r="IC289" s="187"/>
      <c r="ID289" s="187"/>
      <c r="IE289" s="187"/>
      <c r="IF289" s="187"/>
      <c r="IG289" s="187"/>
      <c r="IH289" s="187"/>
      <c r="II289" s="187"/>
      <c r="IJ289" s="187"/>
      <c r="IK289" s="187"/>
      <c r="IL289" s="187"/>
      <c r="IM289" s="187"/>
      <c r="IN289" s="187"/>
      <c r="IO289" s="187"/>
      <c r="IP289" s="187"/>
      <c r="IQ289" s="187"/>
      <c r="IR289" s="187"/>
      <c r="IS289" s="187"/>
      <c r="IT289" s="187"/>
    </row>
    <row r="290" spans="1:254" s="142" customFormat="1" ht="25.5" hidden="1" customHeight="1" x14ac:dyDescent="0.2">
      <c r="A290" s="183" t="s">
        <v>235</v>
      </c>
      <c r="B290" s="195" t="s">
        <v>450</v>
      </c>
      <c r="C290" s="185" t="s">
        <v>341</v>
      </c>
      <c r="D290" s="185" t="s">
        <v>182</v>
      </c>
      <c r="E290" s="185" t="s">
        <v>515</v>
      </c>
      <c r="F290" s="195" t="s">
        <v>236</v>
      </c>
      <c r="G290" s="186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187"/>
      <c r="BN290" s="187"/>
      <c r="BO290" s="187"/>
      <c r="BP290" s="187"/>
      <c r="BQ290" s="187"/>
      <c r="BR290" s="187"/>
      <c r="BS290" s="187"/>
      <c r="BT290" s="187"/>
      <c r="BU290" s="187"/>
      <c r="BV290" s="187"/>
      <c r="BW290" s="187"/>
      <c r="BX290" s="187"/>
      <c r="BY290" s="187"/>
      <c r="BZ290" s="187"/>
      <c r="CA290" s="187"/>
      <c r="CB290" s="187"/>
      <c r="CC290" s="187"/>
      <c r="CD290" s="187"/>
      <c r="CE290" s="187"/>
      <c r="CF290" s="187"/>
      <c r="CG290" s="187"/>
      <c r="CH290" s="187"/>
      <c r="CI290" s="187"/>
      <c r="CJ290" s="187"/>
      <c r="CK290" s="187"/>
      <c r="CL290" s="187"/>
      <c r="CM290" s="187"/>
      <c r="CN290" s="187"/>
      <c r="CO290" s="187"/>
      <c r="CP290" s="187"/>
      <c r="CQ290" s="187"/>
      <c r="CR290" s="187"/>
      <c r="CS290" s="187"/>
      <c r="CT290" s="187"/>
      <c r="CU290" s="187"/>
      <c r="CV290" s="187"/>
      <c r="CW290" s="187"/>
      <c r="CX290" s="187"/>
      <c r="CY290" s="187"/>
      <c r="CZ290" s="187"/>
      <c r="DA290" s="187"/>
      <c r="DB290" s="187"/>
      <c r="DC290" s="187"/>
      <c r="DD290" s="187"/>
      <c r="DE290" s="187"/>
      <c r="DF290" s="187"/>
      <c r="DG290" s="187"/>
      <c r="DH290" s="187"/>
      <c r="DI290" s="187"/>
      <c r="DJ290" s="187"/>
      <c r="DK290" s="187"/>
      <c r="DL290" s="187"/>
      <c r="DM290" s="187"/>
      <c r="DN290" s="187"/>
      <c r="DO290" s="187"/>
      <c r="DP290" s="187"/>
      <c r="DQ290" s="187"/>
      <c r="DR290" s="187"/>
      <c r="DS290" s="187"/>
      <c r="DT290" s="187"/>
      <c r="DU290" s="187"/>
      <c r="DV290" s="187"/>
      <c r="DW290" s="187"/>
      <c r="DX290" s="187"/>
      <c r="DY290" s="187"/>
      <c r="DZ290" s="187"/>
      <c r="EA290" s="187"/>
      <c r="EB290" s="187"/>
      <c r="EC290" s="187"/>
      <c r="ED290" s="187"/>
      <c r="EE290" s="187"/>
      <c r="EF290" s="187"/>
      <c r="EG290" s="187"/>
      <c r="EH290" s="187"/>
      <c r="EI290" s="187"/>
      <c r="EJ290" s="187"/>
      <c r="EK290" s="187"/>
      <c r="EL290" s="187"/>
      <c r="EM290" s="187"/>
      <c r="EN290" s="187"/>
      <c r="EO290" s="187"/>
      <c r="EP290" s="187"/>
      <c r="EQ290" s="187"/>
      <c r="ER290" s="187"/>
      <c r="ES290" s="187"/>
      <c r="ET290" s="187"/>
      <c r="EU290" s="187"/>
      <c r="EV290" s="187"/>
      <c r="EW290" s="187"/>
      <c r="EX290" s="187"/>
      <c r="EY290" s="187"/>
      <c r="EZ290" s="187"/>
      <c r="FA290" s="187"/>
      <c r="FB290" s="187"/>
      <c r="FC290" s="187"/>
      <c r="FD290" s="187"/>
      <c r="FE290" s="187"/>
      <c r="FF290" s="187"/>
      <c r="FG290" s="187"/>
      <c r="FH290" s="187"/>
      <c r="FI290" s="187"/>
      <c r="FJ290" s="187"/>
      <c r="FK290" s="187"/>
      <c r="FL290" s="187"/>
      <c r="FM290" s="187"/>
      <c r="FN290" s="187"/>
      <c r="FO290" s="187"/>
      <c r="FP290" s="187"/>
      <c r="FQ290" s="187"/>
      <c r="FR290" s="187"/>
      <c r="FS290" s="187"/>
      <c r="FT290" s="187"/>
      <c r="FU290" s="187"/>
      <c r="FV290" s="187"/>
      <c r="FW290" s="187"/>
      <c r="FX290" s="187"/>
      <c r="FY290" s="187"/>
      <c r="FZ290" s="187"/>
      <c r="GA290" s="187"/>
      <c r="GB290" s="187"/>
      <c r="GC290" s="187"/>
      <c r="GD290" s="187"/>
      <c r="GE290" s="187"/>
      <c r="GF290" s="187"/>
      <c r="GG290" s="187"/>
      <c r="GH290" s="187"/>
      <c r="GI290" s="187"/>
      <c r="GJ290" s="187"/>
      <c r="GK290" s="187"/>
      <c r="GL290" s="187"/>
      <c r="GM290" s="187"/>
      <c r="GN290" s="187"/>
      <c r="GO290" s="187"/>
      <c r="GP290" s="187"/>
      <c r="GQ290" s="187"/>
      <c r="GR290" s="187"/>
      <c r="GS290" s="187"/>
      <c r="GT290" s="187"/>
      <c r="GU290" s="187"/>
      <c r="GV290" s="187"/>
      <c r="GW290" s="187"/>
      <c r="GX290" s="187"/>
      <c r="GY290" s="187"/>
      <c r="GZ290" s="187"/>
      <c r="HA290" s="187"/>
      <c r="HB290" s="187"/>
      <c r="HC290" s="187"/>
      <c r="HD290" s="187"/>
      <c r="HE290" s="187"/>
      <c r="HF290" s="187"/>
      <c r="HG290" s="187"/>
      <c r="HH290" s="187"/>
      <c r="HI290" s="187"/>
      <c r="HJ290" s="187"/>
      <c r="HK290" s="187"/>
      <c r="HL290" s="187"/>
      <c r="HM290" s="187"/>
      <c r="HN290" s="187"/>
      <c r="HO290" s="187"/>
      <c r="HP290" s="187"/>
      <c r="HQ290" s="187"/>
      <c r="HR290" s="187"/>
      <c r="HS290" s="187"/>
      <c r="HT290" s="187"/>
      <c r="HU290" s="187"/>
      <c r="HV290" s="187"/>
      <c r="HW290" s="187"/>
      <c r="HX290" s="187"/>
      <c r="HY290" s="187"/>
      <c r="HZ290" s="187"/>
      <c r="IA290" s="187"/>
      <c r="IB290" s="187"/>
      <c r="IC290" s="187"/>
      <c r="ID290" s="187"/>
      <c r="IE290" s="187"/>
      <c r="IF290" s="187"/>
      <c r="IG290" s="187"/>
      <c r="IH290" s="187"/>
      <c r="II290" s="187"/>
      <c r="IJ290" s="187"/>
      <c r="IK290" s="187"/>
      <c r="IL290" s="187"/>
      <c r="IM290" s="187"/>
      <c r="IN290" s="187"/>
      <c r="IO290" s="187"/>
      <c r="IP290" s="187"/>
      <c r="IQ290" s="187"/>
      <c r="IR290" s="187"/>
      <c r="IS290" s="187"/>
      <c r="IT290" s="187"/>
    </row>
    <row r="291" spans="1:254" ht="25.5" hidden="1" customHeight="1" x14ac:dyDescent="0.2">
      <c r="A291" s="183" t="s">
        <v>235</v>
      </c>
      <c r="B291" s="195" t="s">
        <v>450</v>
      </c>
      <c r="C291" s="185" t="s">
        <v>341</v>
      </c>
      <c r="D291" s="185" t="s">
        <v>182</v>
      </c>
      <c r="E291" s="185" t="s">
        <v>516</v>
      </c>
      <c r="F291" s="195" t="s">
        <v>236</v>
      </c>
      <c r="G291" s="186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87"/>
      <c r="AP291" s="187"/>
      <c r="AQ291" s="187"/>
      <c r="AR291" s="187"/>
      <c r="AS291" s="187"/>
      <c r="AT291" s="187"/>
      <c r="AU291" s="187"/>
      <c r="AV291" s="187"/>
      <c r="AW291" s="187"/>
      <c r="AX291" s="187"/>
      <c r="AY291" s="187"/>
      <c r="AZ291" s="187"/>
      <c r="BA291" s="187"/>
      <c r="BB291" s="187"/>
      <c r="BC291" s="187"/>
      <c r="BD291" s="187"/>
      <c r="BE291" s="187"/>
      <c r="BF291" s="187"/>
      <c r="BG291" s="187"/>
      <c r="BH291" s="187"/>
      <c r="BI291" s="187"/>
      <c r="BJ291" s="187"/>
      <c r="BK291" s="187"/>
      <c r="BL291" s="187"/>
      <c r="BM291" s="187"/>
      <c r="BN291" s="187"/>
      <c r="BO291" s="187"/>
      <c r="BP291" s="187"/>
      <c r="BQ291" s="187"/>
      <c r="BR291" s="187"/>
      <c r="BS291" s="187"/>
      <c r="BT291" s="187"/>
      <c r="BU291" s="187"/>
      <c r="BV291" s="187"/>
      <c r="BW291" s="187"/>
      <c r="BX291" s="187"/>
      <c r="BY291" s="187"/>
      <c r="BZ291" s="187"/>
      <c r="CA291" s="187"/>
      <c r="CB291" s="187"/>
      <c r="CC291" s="187"/>
      <c r="CD291" s="187"/>
      <c r="CE291" s="187"/>
      <c r="CF291" s="187"/>
      <c r="CG291" s="187"/>
      <c r="CH291" s="187"/>
      <c r="CI291" s="187"/>
      <c r="CJ291" s="187"/>
      <c r="CK291" s="187"/>
      <c r="CL291" s="187"/>
      <c r="CM291" s="187"/>
      <c r="CN291" s="187"/>
      <c r="CO291" s="187"/>
      <c r="CP291" s="187"/>
      <c r="CQ291" s="187"/>
      <c r="CR291" s="187"/>
      <c r="CS291" s="187"/>
      <c r="CT291" s="187"/>
      <c r="CU291" s="187"/>
      <c r="CV291" s="187"/>
      <c r="CW291" s="187"/>
      <c r="CX291" s="187"/>
      <c r="CY291" s="187"/>
      <c r="CZ291" s="187"/>
      <c r="DA291" s="187"/>
      <c r="DB291" s="187"/>
      <c r="DC291" s="187"/>
      <c r="DD291" s="187"/>
      <c r="DE291" s="187"/>
      <c r="DF291" s="187"/>
      <c r="DG291" s="187"/>
      <c r="DH291" s="187"/>
      <c r="DI291" s="187"/>
      <c r="DJ291" s="187"/>
      <c r="DK291" s="187"/>
      <c r="DL291" s="187"/>
      <c r="DM291" s="187"/>
      <c r="DN291" s="187"/>
      <c r="DO291" s="187"/>
      <c r="DP291" s="187"/>
      <c r="DQ291" s="187"/>
      <c r="DR291" s="187"/>
      <c r="DS291" s="187"/>
      <c r="DT291" s="187"/>
      <c r="DU291" s="187"/>
      <c r="DV291" s="187"/>
      <c r="DW291" s="187"/>
      <c r="DX291" s="187"/>
      <c r="DY291" s="187"/>
      <c r="DZ291" s="187"/>
      <c r="EA291" s="187"/>
      <c r="EB291" s="187"/>
      <c r="EC291" s="187"/>
      <c r="ED291" s="187"/>
      <c r="EE291" s="187"/>
      <c r="EF291" s="187"/>
      <c r="EG291" s="187"/>
      <c r="EH291" s="187"/>
      <c r="EI291" s="187"/>
      <c r="EJ291" s="187"/>
      <c r="EK291" s="187"/>
      <c r="EL291" s="187"/>
      <c r="EM291" s="187"/>
      <c r="EN291" s="187"/>
      <c r="EO291" s="187"/>
      <c r="EP291" s="187"/>
      <c r="EQ291" s="187"/>
      <c r="ER291" s="187"/>
      <c r="ES291" s="187"/>
      <c r="ET291" s="187"/>
      <c r="EU291" s="187"/>
      <c r="EV291" s="187"/>
      <c r="EW291" s="187"/>
      <c r="EX291" s="187"/>
      <c r="EY291" s="187"/>
      <c r="EZ291" s="187"/>
      <c r="FA291" s="187"/>
      <c r="FB291" s="187"/>
      <c r="FC291" s="187"/>
      <c r="FD291" s="187"/>
      <c r="FE291" s="187"/>
      <c r="FF291" s="187"/>
      <c r="FG291" s="187"/>
      <c r="FH291" s="187"/>
      <c r="FI291" s="187"/>
      <c r="FJ291" s="187"/>
      <c r="FK291" s="187"/>
      <c r="FL291" s="187"/>
      <c r="FM291" s="187"/>
      <c r="FN291" s="187"/>
      <c r="FO291" s="187"/>
      <c r="FP291" s="187"/>
      <c r="FQ291" s="187"/>
      <c r="FR291" s="187"/>
      <c r="FS291" s="187"/>
      <c r="FT291" s="187"/>
      <c r="FU291" s="187"/>
      <c r="FV291" s="187"/>
      <c r="FW291" s="187"/>
      <c r="FX291" s="187"/>
      <c r="FY291" s="187"/>
      <c r="FZ291" s="187"/>
      <c r="GA291" s="187"/>
      <c r="GB291" s="187"/>
      <c r="GC291" s="187"/>
      <c r="GD291" s="187"/>
      <c r="GE291" s="187"/>
      <c r="GF291" s="187"/>
      <c r="GG291" s="187"/>
      <c r="GH291" s="187"/>
      <c r="GI291" s="187"/>
      <c r="GJ291" s="187"/>
      <c r="GK291" s="187"/>
      <c r="GL291" s="187"/>
      <c r="GM291" s="187"/>
      <c r="GN291" s="187"/>
      <c r="GO291" s="187"/>
      <c r="GP291" s="187"/>
      <c r="GQ291" s="187"/>
      <c r="GR291" s="187"/>
      <c r="GS291" s="187"/>
      <c r="GT291" s="187"/>
      <c r="GU291" s="187"/>
      <c r="GV291" s="187"/>
      <c r="GW291" s="187"/>
      <c r="GX291" s="187"/>
      <c r="GY291" s="187"/>
      <c r="GZ291" s="187"/>
      <c r="HA291" s="187"/>
      <c r="HB291" s="187"/>
      <c r="HC291" s="187"/>
      <c r="HD291" s="187"/>
      <c r="HE291" s="187"/>
      <c r="HF291" s="187"/>
      <c r="HG291" s="187"/>
      <c r="HH291" s="187"/>
      <c r="HI291" s="187"/>
      <c r="HJ291" s="187"/>
      <c r="HK291" s="187"/>
      <c r="HL291" s="187"/>
      <c r="HM291" s="187"/>
      <c r="HN291" s="187"/>
      <c r="HO291" s="187"/>
      <c r="HP291" s="187"/>
      <c r="HQ291" s="187"/>
      <c r="HR291" s="187"/>
      <c r="HS291" s="187"/>
      <c r="HT291" s="187"/>
      <c r="HU291" s="187"/>
      <c r="HV291" s="187"/>
      <c r="HW291" s="187"/>
      <c r="HX291" s="187"/>
      <c r="HY291" s="187"/>
      <c r="HZ291" s="187"/>
      <c r="IA291" s="187"/>
      <c r="IB291" s="187"/>
      <c r="IC291" s="187"/>
      <c r="ID291" s="187"/>
      <c r="IE291" s="187"/>
      <c r="IF291" s="187"/>
      <c r="IG291" s="187"/>
      <c r="IH291" s="187"/>
      <c r="II291" s="187"/>
      <c r="IJ291" s="187"/>
      <c r="IK291" s="187"/>
      <c r="IL291" s="187"/>
      <c r="IM291" s="187"/>
      <c r="IN291" s="187"/>
      <c r="IO291" s="187"/>
      <c r="IP291" s="187"/>
      <c r="IQ291" s="187"/>
      <c r="IR291" s="187"/>
      <c r="IS291" s="187"/>
      <c r="IT291" s="187"/>
    </row>
    <row r="292" spans="1:254" ht="15.75" x14ac:dyDescent="0.25">
      <c r="A292" s="169" t="s">
        <v>388</v>
      </c>
      <c r="B292" s="236">
        <v>510</v>
      </c>
      <c r="C292" s="216" t="s">
        <v>203</v>
      </c>
      <c r="D292" s="216"/>
      <c r="E292" s="216"/>
      <c r="F292" s="216"/>
      <c r="G292" s="217">
        <f>SUM(G293+G296)</f>
        <v>9150</v>
      </c>
    </row>
    <row r="293" spans="1:254" ht="15" x14ac:dyDescent="0.25">
      <c r="A293" s="231" t="s">
        <v>517</v>
      </c>
      <c r="B293" s="237">
        <v>510</v>
      </c>
      <c r="C293" s="228" t="s">
        <v>203</v>
      </c>
      <c r="D293" s="228" t="s">
        <v>173</v>
      </c>
      <c r="E293" s="228"/>
      <c r="F293" s="228"/>
      <c r="G293" s="229">
        <f>SUM(G294)</f>
        <v>4350</v>
      </c>
    </row>
    <row r="294" spans="1:254" ht="38.25" x14ac:dyDescent="0.2">
      <c r="A294" s="188" t="s">
        <v>518</v>
      </c>
      <c r="B294" s="252">
        <v>510</v>
      </c>
      <c r="C294" s="205" t="s">
        <v>203</v>
      </c>
      <c r="D294" s="205" t="s">
        <v>173</v>
      </c>
      <c r="E294" s="205" t="s">
        <v>391</v>
      </c>
      <c r="F294" s="205"/>
      <c r="G294" s="191">
        <f>SUM(G295)</f>
        <v>4350</v>
      </c>
    </row>
    <row r="295" spans="1:254" ht="25.5" x14ac:dyDescent="0.2">
      <c r="A295" s="183" t="s">
        <v>235</v>
      </c>
      <c r="B295" s="242">
        <v>510</v>
      </c>
      <c r="C295" s="195" t="s">
        <v>203</v>
      </c>
      <c r="D295" s="195" t="s">
        <v>173</v>
      </c>
      <c r="E295" s="195" t="s">
        <v>391</v>
      </c>
      <c r="F295" s="195" t="s">
        <v>236</v>
      </c>
      <c r="G295" s="186">
        <v>4350</v>
      </c>
    </row>
    <row r="296" spans="1:254" ht="30" x14ac:dyDescent="0.25">
      <c r="A296" s="231" t="s">
        <v>392</v>
      </c>
      <c r="B296" s="237">
        <v>510</v>
      </c>
      <c r="C296" s="228" t="s">
        <v>203</v>
      </c>
      <c r="D296" s="228" t="s">
        <v>198</v>
      </c>
      <c r="E296" s="228"/>
      <c r="F296" s="228"/>
      <c r="G296" s="229">
        <f>SUM(G297)</f>
        <v>4800</v>
      </c>
    </row>
    <row r="297" spans="1:254" ht="38.25" x14ac:dyDescent="0.2">
      <c r="A297" s="188" t="s">
        <v>518</v>
      </c>
      <c r="B297" s="252">
        <v>510</v>
      </c>
      <c r="C297" s="205" t="s">
        <v>203</v>
      </c>
      <c r="D297" s="205" t="s">
        <v>198</v>
      </c>
      <c r="E297" s="205" t="s">
        <v>391</v>
      </c>
      <c r="F297" s="205"/>
      <c r="G297" s="191">
        <f>SUM(G298+G301+G299+G300)</f>
        <v>4800</v>
      </c>
    </row>
    <row r="298" spans="1:254" s="177" customFormat="1" ht="26.25" x14ac:dyDescent="0.25">
      <c r="A298" s="183" t="s">
        <v>452</v>
      </c>
      <c r="B298" s="242">
        <v>510</v>
      </c>
      <c r="C298" s="195" t="s">
        <v>203</v>
      </c>
      <c r="D298" s="195" t="s">
        <v>198</v>
      </c>
      <c r="E298" s="195" t="s">
        <v>391</v>
      </c>
      <c r="F298" s="195" t="s">
        <v>186</v>
      </c>
      <c r="G298" s="186">
        <v>200</v>
      </c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187"/>
      <c r="AT298" s="187"/>
      <c r="AU298" s="187"/>
      <c r="AV298" s="187"/>
      <c r="AW298" s="187"/>
      <c r="AX298" s="187"/>
      <c r="AY298" s="187"/>
      <c r="AZ298" s="187"/>
      <c r="BA298" s="187"/>
      <c r="BB298" s="187"/>
      <c r="BC298" s="187"/>
      <c r="BD298" s="187"/>
      <c r="BE298" s="187"/>
      <c r="BF298" s="187"/>
      <c r="BG298" s="187"/>
      <c r="BH298" s="187"/>
      <c r="BI298" s="187"/>
      <c r="BJ298" s="187"/>
      <c r="BK298" s="187"/>
      <c r="BL298" s="187"/>
      <c r="BM298" s="187"/>
      <c r="BN298" s="187"/>
      <c r="BO298" s="187"/>
      <c r="BP298" s="187"/>
      <c r="BQ298" s="187"/>
      <c r="BR298" s="187"/>
      <c r="BS298" s="187"/>
      <c r="BT298" s="187"/>
      <c r="BU298" s="187"/>
      <c r="BV298" s="187"/>
      <c r="BW298" s="187"/>
      <c r="BX298" s="187"/>
      <c r="BY298" s="187"/>
      <c r="BZ298" s="187"/>
      <c r="CA298" s="187"/>
      <c r="CB298" s="187"/>
      <c r="CC298" s="187"/>
      <c r="CD298" s="187"/>
      <c r="CE298" s="187"/>
      <c r="CF298" s="187"/>
      <c r="CG298" s="187"/>
      <c r="CH298" s="187"/>
      <c r="CI298" s="187"/>
      <c r="CJ298" s="187"/>
      <c r="CK298" s="187"/>
      <c r="CL298" s="187"/>
      <c r="CM298" s="187"/>
      <c r="CN298" s="187"/>
      <c r="CO298" s="187"/>
      <c r="CP298" s="187"/>
      <c r="CQ298" s="187"/>
      <c r="CR298" s="187"/>
      <c r="CS298" s="187"/>
      <c r="CT298" s="187"/>
      <c r="CU298" s="187"/>
      <c r="CV298" s="187"/>
      <c r="CW298" s="187"/>
      <c r="CX298" s="187"/>
      <c r="CY298" s="187"/>
      <c r="CZ298" s="187"/>
      <c r="DA298" s="187"/>
      <c r="DB298" s="187"/>
      <c r="DC298" s="187"/>
      <c r="DD298" s="187"/>
      <c r="DE298" s="187"/>
      <c r="DF298" s="187"/>
      <c r="DG298" s="187"/>
      <c r="DH298" s="187"/>
      <c r="DI298" s="187"/>
      <c r="DJ298" s="187"/>
      <c r="DK298" s="187"/>
      <c r="DL298" s="187"/>
      <c r="DM298" s="187"/>
      <c r="DN298" s="187"/>
      <c r="DO298" s="187"/>
      <c r="DP298" s="187"/>
      <c r="DQ298" s="187"/>
      <c r="DR298" s="187"/>
      <c r="DS298" s="187"/>
      <c r="DT298" s="187"/>
      <c r="DU298" s="187"/>
      <c r="DV298" s="187"/>
      <c r="DW298" s="187"/>
      <c r="DX298" s="187"/>
      <c r="DY298" s="187"/>
      <c r="DZ298" s="187"/>
      <c r="EA298" s="187"/>
      <c r="EB298" s="187"/>
      <c r="EC298" s="187"/>
      <c r="ED298" s="187"/>
      <c r="EE298" s="187"/>
      <c r="EF298" s="187"/>
      <c r="EG298" s="187"/>
      <c r="EH298" s="187"/>
      <c r="EI298" s="187"/>
      <c r="EJ298" s="187"/>
      <c r="EK298" s="187"/>
      <c r="EL298" s="187"/>
      <c r="EM298" s="187"/>
      <c r="EN298" s="187"/>
      <c r="EO298" s="187"/>
      <c r="EP298" s="187"/>
      <c r="EQ298" s="187"/>
      <c r="ER298" s="187"/>
      <c r="ES298" s="187"/>
      <c r="ET298" s="187"/>
      <c r="EU298" s="187"/>
      <c r="EV298" s="187"/>
      <c r="EW298" s="187"/>
      <c r="EX298" s="187"/>
      <c r="EY298" s="187"/>
      <c r="EZ298" s="187"/>
      <c r="FA298" s="187"/>
      <c r="FB298" s="187"/>
      <c r="FC298" s="187"/>
      <c r="FD298" s="187"/>
      <c r="FE298" s="187"/>
      <c r="FF298" s="187"/>
      <c r="FG298" s="187"/>
      <c r="FH298" s="187"/>
      <c r="FI298" s="187"/>
      <c r="FJ298" s="187"/>
      <c r="FK298" s="187"/>
      <c r="FL298" s="187"/>
      <c r="FM298" s="187"/>
      <c r="FN298" s="187"/>
      <c r="FO298" s="187"/>
      <c r="FP298" s="187"/>
      <c r="FQ298" s="187"/>
      <c r="FR298" s="187"/>
      <c r="FS298" s="187"/>
      <c r="FT298" s="187"/>
      <c r="FU298" s="187"/>
      <c r="FV298" s="187"/>
      <c r="FW298" s="187"/>
      <c r="FX298" s="187"/>
      <c r="FY298" s="187"/>
      <c r="FZ298" s="187"/>
      <c r="GA298" s="187"/>
      <c r="GB298" s="187"/>
      <c r="GC298" s="187"/>
      <c r="GD298" s="187"/>
      <c r="GE298" s="187"/>
      <c r="GF298" s="187"/>
      <c r="GG298" s="187"/>
      <c r="GH298" s="187"/>
      <c r="GI298" s="187"/>
      <c r="GJ298" s="187"/>
      <c r="GK298" s="187"/>
      <c r="GL298" s="187"/>
      <c r="GM298" s="187"/>
      <c r="GN298" s="187"/>
      <c r="GO298" s="187"/>
      <c r="GP298" s="187"/>
      <c r="GQ298" s="187"/>
      <c r="GR298" s="187"/>
      <c r="GS298" s="187"/>
      <c r="GT298" s="187"/>
      <c r="GU298" s="187"/>
      <c r="GV298" s="187"/>
      <c r="GW298" s="187"/>
      <c r="GX298" s="187"/>
      <c r="GY298" s="187"/>
      <c r="GZ298" s="187"/>
      <c r="HA298" s="187"/>
      <c r="HB298" s="187"/>
      <c r="HC298" s="187"/>
      <c r="HD298" s="187"/>
      <c r="HE298" s="187"/>
      <c r="HF298" s="187"/>
      <c r="HG298" s="187"/>
      <c r="HH298" s="187"/>
      <c r="HI298" s="187"/>
      <c r="HJ298" s="187"/>
      <c r="HK298" s="187"/>
      <c r="HL298" s="187"/>
      <c r="HM298" s="187"/>
      <c r="HN298" s="187"/>
      <c r="HO298" s="187"/>
      <c r="HP298" s="187"/>
      <c r="HQ298" s="187"/>
      <c r="HR298" s="187"/>
      <c r="HS298" s="187"/>
      <c r="HT298" s="187"/>
      <c r="HU298" s="187"/>
      <c r="HV298" s="187"/>
      <c r="HW298" s="187"/>
      <c r="HX298" s="187"/>
      <c r="HY298" s="187"/>
      <c r="HZ298" s="187"/>
      <c r="IA298" s="187"/>
      <c r="IB298" s="187"/>
      <c r="IC298" s="187"/>
      <c r="ID298" s="187"/>
      <c r="IE298" s="187"/>
      <c r="IF298" s="187"/>
      <c r="IG298" s="187"/>
      <c r="IH298" s="187"/>
      <c r="II298" s="187"/>
      <c r="IJ298" s="187"/>
      <c r="IK298" s="187"/>
      <c r="IL298" s="187"/>
      <c r="IM298" s="187"/>
      <c r="IN298" s="187"/>
      <c r="IO298" s="187"/>
      <c r="IP298" s="187"/>
      <c r="IQ298" s="187"/>
      <c r="IR298" s="187"/>
      <c r="IS298" s="187"/>
      <c r="IT298" s="187"/>
    </row>
    <row r="299" spans="1:254" s="177" customFormat="1" ht="26.25" x14ac:dyDescent="0.25">
      <c r="A299" s="183" t="s">
        <v>465</v>
      </c>
      <c r="B299" s="242">
        <v>510</v>
      </c>
      <c r="C299" s="195" t="s">
        <v>203</v>
      </c>
      <c r="D299" s="195" t="s">
        <v>198</v>
      </c>
      <c r="E299" s="195" t="s">
        <v>391</v>
      </c>
      <c r="F299" s="195" t="s">
        <v>234</v>
      </c>
      <c r="G299" s="186">
        <v>1900</v>
      </c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  <c r="BA299" s="187"/>
      <c r="BB299" s="187"/>
      <c r="BC299" s="187"/>
      <c r="BD299" s="187"/>
      <c r="BE299" s="187"/>
      <c r="BF299" s="187"/>
      <c r="BG299" s="187"/>
      <c r="BH299" s="187"/>
      <c r="BI299" s="187"/>
      <c r="BJ299" s="187"/>
      <c r="BK299" s="187"/>
      <c r="BL299" s="187"/>
      <c r="BM299" s="187"/>
      <c r="BN299" s="187"/>
      <c r="BO299" s="187"/>
      <c r="BP299" s="187"/>
      <c r="BQ299" s="187"/>
      <c r="BR299" s="187"/>
      <c r="BS299" s="187"/>
      <c r="BT299" s="187"/>
      <c r="BU299" s="187"/>
      <c r="BV299" s="187"/>
      <c r="BW299" s="187"/>
      <c r="BX299" s="187"/>
      <c r="BY299" s="187"/>
      <c r="BZ299" s="187"/>
      <c r="CA299" s="187"/>
      <c r="CB299" s="187"/>
      <c r="CC299" s="187"/>
      <c r="CD299" s="187"/>
      <c r="CE299" s="187"/>
      <c r="CF299" s="187"/>
      <c r="CG299" s="187"/>
      <c r="CH299" s="187"/>
      <c r="CI299" s="187"/>
      <c r="CJ299" s="187"/>
      <c r="CK299" s="187"/>
      <c r="CL299" s="187"/>
      <c r="CM299" s="187"/>
      <c r="CN299" s="187"/>
      <c r="CO299" s="187"/>
      <c r="CP299" s="187"/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7"/>
      <c r="DE299" s="187"/>
      <c r="DF299" s="187"/>
      <c r="DG299" s="187"/>
      <c r="DH299" s="187"/>
      <c r="DI299" s="187"/>
      <c r="DJ299" s="187"/>
      <c r="DK299" s="187"/>
      <c r="DL299" s="187"/>
      <c r="DM299" s="187"/>
      <c r="DN299" s="187"/>
      <c r="DO299" s="187"/>
      <c r="DP299" s="187"/>
      <c r="DQ299" s="187"/>
      <c r="DR299" s="187"/>
      <c r="DS299" s="187"/>
      <c r="DT299" s="187"/>
      <c r="DU299" s="187"/>
      <c r="DV299" s="187"/>
      <c r="DW299" s="187"/>
      <c r="DX299" s="187"/>
      <c r="DY299" s="187"/>
      <c r="DZ299" s="187"/>
      <c r="EA299" s="187"/>
      <c r="EB299" s="187"/>
      <c r="EC299" s="187"/>
      <c r="ED299" s="187"/>
      <c r="EE299" s="187"/>
      <c r="EF299" s="187"/>
      <c r="EG299" s="187"/>
      <c r="EH299" s="187"/>
      <c r="EI299" s="187"/>
      <c r="EJ299" s="187"/>
      <c r="EK299" s="187"/>
      <c r="EL299" s="187"/>
      <c r="EM299" s="187"/>
      <c r="EN299" s="187"/>
      <c r="EO299" s="187"/>
      <c r="EP299" s="187"/>
      <c r="EQ299" s="187"/>
      <c r="ER299" s="187"/>
      <c r="ES299" s="187"/>
      <c r="ET299" s="187"/>
      <c r="EU299" s="187"/>
      <c r="EV299" s="187"/>
      <c r="EW299" s="187"/>
      <c r="EX299" s="187"/>
      <c r="EY299" s="187"/>
      <c r="EZ299" s="187"/>
      <c r="FA299" s="187"/>
      <c r="FB299" s="187"/>
      <c r="FC299" s="187"/>
      <c r="FD299" s="187"/>
      <c r="FE299" s="187"/>
      <c r="FF299" s="187"/>
      <c r="FG299" s="187"/>
      <c r="FH299" s="187"/>
      <c r="FI299" s="187"/>
      <c r="FJ299" s="187"/>
      <c r="FK299" s="187"/>
      <c r="FL299" s="187"/>
      <c r="FM299" s="187"/>
      <c r="FN299" s="187"/>
      <c r="FO299" s="187"/>
      <c r="FP299" s="187"/>
      <c r="FQ299" s="187"/>
      <c r="FR299" s="187"/>
      <c r="FS299" s="187"/>
      <c r="FT299" s="187"/>
      <c r="FU299" s="187"/>
      <c r="FV299" s="187"/>
      <c r="FW299" s="187"/>
      <c r="FX299" s="187"/>
      <c r="FY299" s="187"/>
      <c r="FZ299" s="187"/>
      <c r="GA299" s="187"/>
      <c r="GB299" s="187"/>
      <c r="GC299" s="187"/>
      <c r="GD299" s="187"/>
      <c r="GE299" s="187"/>
      <c r="GF299" s="187"/>
      <c r="GG299" s="187"/>
      <c r="GH299" s="187"/>
      <c r="GI299" s="187"/>
      <c r="GJ299" s="187"/>
      <c r="GK299" s="187"/>
      <c r="GL299" s="187"/>
      <c r="GM299" s="187"/>
      <c r="GN299" s="187"/>
      <c r="GO299" s="187"/>
      <c r="GP299" s="187"/>
      <c r="GQ299" s="187"/>
      <c r="GR299" s="187"/>
      <c r="GS299" s="187"/>
      <c r="GT299" s="187"/>
      <c r="GU299" s="187"/>
      <c r="GV299" s="187"/>
      <c r="GW299" s="187"/>
      <c r="GX299" s="187"/>
      <c r="GY299" s="187"/>
      <c r="GZ299" s="187"/>
      <c r="HA299" s="187"/>
      <c r="HB299" s="187"/>
      <c r="HC299" s="187"/>
      <c r="HD299" s="187"/>
      <c r="HE299" s="187"/>
      <c r="HF299" s="187"/>
      <c r="HG299" s="187"/>
      <c r="HH299" s="187"/>
      <c r="HI299" s="187"/>
      <c r="HJ299" s="187"/>
      <c r="HK299" s="187"/>
      <c r="HL299" s="187"/>
      <c r="HM299" s="187"/>
      <c r="HN299" s="187"/>
      <c r="HO299" s="187"/>
      <c r="HP299" s="187"/>
      <c r="HQ299" s="187"/>
      <c r="HR299" s="187"/>
      <c r="HS299" s="187"/>
      <c r="HT299" s="187"/>
      <c r="HU299" s="187"/>
      <c r="HV299" s="187"/>
      <c r="HW299" s="187"/>
      <c r="HX299" s="187"/>
      <c r="HY299" s="187"/>
      <c r="HZ299" s="187"/>
      <c r="IA299" s="187"/>
      <c r="IB299" s="187"/>
      <c r="IC299" s="187"/>
      <c r="ID299" s="187"/>
      <c r="IE299" s="187"/>
      <c r="IF299" s="187"/>
      <c r="IG299" s="187"/>
      <c r="IH299" s="187"/>
      <c r="II299" s="187"/>
      <c r="IJ299" s="187"/>
      <c r="IK299" s="187"/>
      <c r="IL299" s="187"/>
      <c r="IM299" s="187"/>
      <c r="IN299" s="187"/>
      <c r="IO299" s="187"/>
      <c r="IP299" s="187"/>
      <c r="IQ299" s="187"/>
      <c r="IR299" s="187"/>
      <c r="IS299" s="187"/>
      <c r="IT299" s="187"/>
    </row>
    <row r="300" spans="1:254" s="142" customFormat="1" ht="25.5" x14ac:dyDescent="0.2">
      <c r="A300" s="183" t="s">
        <v>465</v>
      </c>
      <c r="B300" s="242">
        <v>510</v>
      </c>
      <c r="C300" s="195" t="s">
        <v>203</v>
      </c>
      <c r="D300" s="195" t="s">
        <v>198</v>
      </c>
      <c r="E300" s="195" t="s">
        <v>394</v>
      </c>
      <c r="F300" s="195" t="s">
        <v>234</v>
      </c>
      <c r="G300" s="186">
        <v>1900</v>
      </c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7"/>
      <c r="AT300" s="187"/>
      <c r="AU300" s="187"/>
      <c r="AV300" s="187"/>
      <c r="AW300" s="187"/>
      <c r="AX300" s="187"/>
      <c r="AY300" s="187"/>
      <c r="AZ300" s="187"/>
      <c r="BA300" s="187"/>
      <c r="BB300" s="187"/>
      <c r="BC300" s="187"/>
      <c r="BD300" s="187"/>
      <c r="BE300" s="187"/>
      <c r="BF300" s="187"/>
      <c r="BG300" s="187"/>
      <c r="BH300" s="187"/>
      <c r="BI300" s="187"/>
      <c r="BJ300" s="187"/>
      <c r="BK300" s="187"/>
      <c r="BL300" s="187"/>
      <c r="BM300" s="187"/>
      <c r="BN300" s="187"/>
      <c r="BO300" s="187"/>
      <c r="BP300" s="187"/>
      <c r="BQ300" s="187"/>
      <c r="BR300" s="187"/>
      <c r="BS300" s="187"/>
      <c r="BT300" s="187"/>
      <c r="BU300" s="187"/>
      <c r="BV300" s="187"/>
      <c r="BW300" s="187"/>
      <c r="BX300" s="187"/>
      <c r="BY300" s="187"/>
      <c r="BZ300" s="187"/>
      <c r="CA300" s="187"/>
      <c r="CB300" s="187"/>
      <c r="CC300" s="187"/>
      <c r="CD300" s="187"/>
      <c r="CE300" s="187"/>
      <c r="CF300" s="187"/>
      <c r="CG300" s="187"/>
      <c r="CH300" s="187"/>
      <c r="CI300" s="187"/>
      <c r="CJ300" s="187"/>
      <c r="CK300" s="187"/>
      <c r="CL300" s="187"/>
      <c r="CM300" s="187"/>
      <c r="CN300" s="187"/>
      <c r="CO300" s="187"/>
      <c r="CP300" s="187"/>
      <c r="CQ300" s="187"/>
      <c r="CR300" s="187"/>
      <c r="CS300" s="187"/>
      <c r="CT300" s="187"/>
      <c r="CU300" s="187"/>
      <c r="CV300" s="187"/>
      <c r="CW300" s="187"/>
      <c r="CX300" s="187"/>
      <c r="CY300" s="187"/>
      <c r="CZ300" s="187"/>
      <c r="DA300" s="187"/>
      <c r="DB300" s="187"/>
      <c r="DC300" s="187"/>
      <c r="DD300" s="187"/>
      <c r="DE300" s="187"/>
      <c r="DF300" s="187"/>
      <c r="DG300" s="187"/>
      <c r="DH300" s="187"/>
      <c r="DI300" s="187"/>
      <c r="DJ300" s="187"/>
      <c r="DK300" s="187"/>
      <c r="DL300" s="187"/>
      <c r="DM300" s="187"/>
      <c r="DN300" s="187"/>
      <c r="DO300" s="187"/>
      <c r="DP300" s="187"/>
      <c r="DQ300" s="187"/>
      <c r="DR300" s="187"/>
      <c r="DS300" s="187"/>
      <c r="DT300" s="187"/>
      <c r="DU300" s="187"/>
      <c r="DV300" s="187"/>
      <c r="DW300" s="187"/>
      <c r="DX300" s="187"/>
      <c r="DY300" s="187"/>
      <c r="DZ300" s="187"/>
      <c r="EA300" s="187"/>
      <c r="EB300" s="187"/>
      <c r="EC300" s="187"/>
      <c r="ED300" s="187"/>
      <c r="EE300" s="187"/>
      <c r="EF300" s="187"/>
      <c r="EG300" s="187"/>
      <c r="EH300" s="187"/>
      <c r="EI300" s="187"/>
      <c r="EJ300" s="187"/>
      <c r="EK300" s="187"/>
      <c r="EL300" s="187"/>
      <c r="EM300" s="187"/>
      <c r="EN300" s="187"/>
      <c r="EO300" s="187"/>
      <c r="EP300" s="187"/>
      <c r="EQ300" s="187"/>
      <c r="ER300" s="187"/>
      <c r="ES300" s="187"/>
      <c r="ET300" s="187"/>
      <c r="EU300" s="187"/>
      <c r="EV300" s="187"/>
      <c r="EW300" s="187"/>
      <c r="EX300" s="187"/>
      <c r="EY300" s="187"/>
      <c r="EZ300" s="187"/>
      <c r="FA300" s="187"/>
      <c r="FB300" s="187"/>
      <c r="FC300" s="187"/>
      <c r="FD300" s="187"/>
      <c r="FE300" s="187"/>
      <c r="FF300" s="187"/>
      <c r="FG300" s="187"/>
      <c r="FH300" s="187"/>
      <c r="FI300" s="187"/>
      <c r="FJ300" s="187"/>
      <c r="FK300" s="187"/>
      <c r="FL300" s="187"/>
      <c r="FM300" s="187"/>
      <c r="FN300" s="187"/>
      <c r="FO300" s="187"/>
      <c r="FP300" s="187"/>
      <c r="FQ300" s="187"/>
      <c r="FR300" s="187"/>
      <c r="FS300" s="187"/>
      <c r="FT300" s="187"/>
      <c r="FU300" s="187"/>
      <c r="FV300" s="187"/>
      <c r="FW300" s="187"/>
      <c r="FX300" s="187"/>
      <c r="FY300" s="187"/>
      <c r="FZ300" s="187"/>
      <c r="GA300" s="187"/>
      <c r="GB300" s="187"/>
      <c r="GC300" s="187"/>
      <c r="GD300" s="187"/>
      <c r="GE300" s="187"/>
      <c r="GF300" s="187"/>
      <c r="GG300" s="187"/>
      <c r="GH300" s="187"/>
      <c r="GI300" s="187"/>
      <c r="GJ300" s="187"/>
      <c r="GK300" s="187"/>
      <c r="GL300" s="187"/>
      <c r="GM300" s="187"/>
      <c r="GN300" s="187"/>
      <c r="GO300" s="187"/>
      <c r="GP300" s="187"/>
      <c r="GQ300" s="187"/>
      <c r="GR300" s="187"/>
      <c r="GS300" s="187"/>
      <c r="GT300" s="187"/>
      <c r="GU300" s="187"/>
      <c r="GV300" s="187"/>
      <c r="GW300" s="187"/>
      <c r="GX300" s="187"/>
      <c r="GY300" s="187"/>
      <c r="GZ300" s="187"/>
      <c r="HA300" s="187"/>
      <c r="HB300" s="187"/>
      <c r="HC300" s="187"/>
      <c r="HD300" s="187"/>
      <c r="HE300" s="187"/>
      <c r="HF300" s="187"/>
      <c r="HG300" s="187"/>
      <c r="HH300" s="187"/>
      <c r="HI300" s="187"/>
      <c r="HJ300" s="187"/>
      <c r="HK300" s="187"/>
      <c r="HL300" s="187"/>
      <c r="HM300" s="187"/>
      <c r="HN300" s="187"/>
      <c r="HO300" s="187"/>
      <c r="HP300" s="187"/>
      <c r="HQ300" s="187"/>
      <c r="HR300" s="187"/>
      <c r="HS300" s="187"/>
      <c r="HT300" s="187"/>
      <c r="HU300" s="187"/>
      <c r="HV300" s="187"/>
      <c r="HW300" s="187"/>
      <c r="HX300" s="187"/>
      <c r="HY300" s="187"/>
      <c r="HZ300" s="187"/>
      <c r="IA300" s="187"/>
      <c r="IB300" s="187"/>
      <c r="IC300" s="187"/>
      <c r="ID300" s="187"/>
      <c r="IE300" s="187"/>
      <c r="IF300" s="187"/>
      <c r="IG300" s="187"/>
      <c r="IH300" s="187"/>
      <c r="II300" s="187"/>
      <c r="IJ300" s="187"/>
      <c r="IK300" s="187"/>
      <c r="IL300" s="187"/>
      <c r="IM300" s="187"/>
      <c r="IN300" s="187"/>
      <c r="IO300" s="187"/>
      <c r="IP300" s="187"/>
      <c r="IQ300" s="187"/>
      <c r="IR300" s="187"/>
      <c r="IS300" s="187"/>
      <c r="IT300" s="187"/>
    </row>
    <row r="301" spans="1:254" s="177" customFormat="1" ht="26.25" x14ac:dyDescent="0.25">
      <c r="A301" s="183" t="s">
        <v>235</v>
      </c>
      <c r="B301" s="242">
        <v>510</v>
      </c>
      <c r="C301" s="195" t="s">
        <v>203</v>
      </c>
      <c r="D301" s="195" t="s">
        <v>198</v>
      </c>
      <c r="E301" s="195" t="s">
        <v>391</v>
      </c>
      <c r="F301" s="195" t="s">
        <v>236</v>
      </c>
      <c r="G301" s="186">
        <v>800</v>
      </c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7"/>
      <c r="AT301" s="187"/>
      <c r="AU301" s="187"/>
      <c r="AV301" s="187"/>
      <c r="AW301" s="187"/>
      <c r="AX301" s="187"/>
      <c r="AY301" s="187"/>
      <c r="AZ301" s="187"/>
      <c r="BA301" s="187"/>
      <c r="BB301" s="187"/>
      <c r="BC301" s="187"/>
      <c r="BD301" s="187"/>
      <c r="BE301" s="187"/>
      <c r="BF301" s="187"/>
      <c r="BG301" s="187"/>
      <c r="BH301" s="187"/>
      <c r="BI301" s="187"/>
      <c r="BJ301" s="187"/>
      <c r="BK301" s="187"/>
      <c r="BL301" s="187"/>
      <c r="BM301" s="187"/>
      <c r="BN301" s="187"/>
      <c r="BO301" s="187"/>
      <c r="BP301" s="187"/>
      <c r="BQ301" s="187"/>
      <c r="BR301" s="187"/>
      <c r="BS301" s="187"/>
      <c r="BT301" s="187"/>
      <c r="BU301" s="187"/>
      <c r="BV301" s="187"/>
      <c r="BW301" s="187"/>
      <c r="BX301" s="187"/>
      <c r="BY301" s="187"/>
      <c r="BZ301" s="187"/>
      <c r="CA301" s="187"/>
      <c r="CB301" s="187"/>
      <c r="CC301" s="187"/>
      <c r="CD301" s="187"/>
      <c r="CE301" s="187"/>
      <c r="CF301" s="187"/>
      <c r="CG301" s="187"/>
      <c r="CH301" s="187"/>
      <c r="CI301" s="187"/>
      <c r="CJ301" s="187"/>
      <c r="CK301" s="187"/>
      <c r="CL301" s="187"/>
      <c r="CM301" s="187"/>
      <c r="CN301" s="187"/>
      <c r="CO301" s="187"/>
      <c r="CP301" s="187"/>
      <c r="CQ301" s="187"/>
      <c r="CR301" s="187"/>
      <c r="CS301" s="187"/>
      <c r="CT301" s="187"/>
      <c r="CU301" s="187"/>
      <c r="CV301" s="187"/>
      <c r="CW301" s="187"/>
      <c r="CX301" s="187"/>
      <c r="CY301" s="187"/>
      <c r="CZ301" s="187"/>
      <c r="DA301" s="187"/>
      <c r="DB301" s="187"/>
      <c r="DC301" s="187"/>
      <c r="DD301" s="187"/>
      <c r="DE301" s="187"/>
      <c r="DF301" s="187"/>
      <c r="DG301" s="187"/>
      <c r="DH301" s="187"/>
      <c r="DI301" s="187"/>
      <c r="DJ301" s="187"/>
      <c r="DK301" s="187"/>
      <c r="DL301" s="187"/>
      <c r="DM301" s="187"/>
      <c r="DN301" s="187"/>
      <c r="DO301" s="187"/>
      <c r="DP301" s="187"/>
      <c r="DQ301" s="187"/>
      <c r="DR301" s="187"/>
      <c r="DS301" s="187"/>
      <c r="DT301" s="187"/>
      <c r="DU301" s="187"/>
      <c r="DV301" s="187"/>
      <c r="DW301" s="187"/>
      <c r="DX301" s="187"/>
      <c r="DY301" s="187"/>
      <c r="DZ301" s="187"/>
      <c r="EA301" s="187"/>
      <c r="EB301" s="187"/>
      <c r="EC301" s="187"/>
      <c r="ED301" s="187"/>
      <c r="EE301" s="187"/>
      <c r="EF301" s="187"/>
      <c r="EG301" s="187"/>
      <c r="EH301" s="187"/>
      <c r="EI301" s="187"/>
      <c r="EJ301" s="187"/>
      <c r="EK301" s="187"/>
      <c r="EL301" s="187"/>
      <c r="EM301" s="187"/>
      <c r="EN301" s="187"/>
      <c r="EO301" s="187"/>
      <c r="EP301" s="187"/>
      <c r="EQ301" s="187"/>
      <c r="ER301" s="187"/>
      <c r="ES301" s="187"/>
      <c r="ET301" s="187"/>
      <c r="EU301" s="187"/>
      <c r="EV301" s="187"/>
      <c r="EW301" s="187"/>
      <c r="EX301" s="187"/>
      <c r="EY301" s="187"/>
      <c r="EZ301" s="187"/>
      <c r="FA301" s="187"/>
      <c r="FB301" s="187"/>
      <c r="FC301" s="187"/>
      <c r="FD301" s="187"/>
      <c r="FE301" s="187"/>
      <c r="FF301" s="187"/>
      <c r="FG301" s="187"/>
      <c r="FH301" s="187"/>
      <c r="FI301" s="187"/>
      <c r="FJ301" s="187"/>
      <c r="FK301" s="187"/>
      <c r="FL301" s="187"/>
      <c r="FM301" s="187"/>
      <c r="FN301" s="187"/>
      <c r="FO301" s="187"/>
      <c r="FP301" s="187"/>
      <c r="FQ301" s="187"/>
      <c r="FR301" s="187"/>
      <c r="FS301" s="187"/>
      <c r="FT301" s="187"/>
      <c r="FU301" s="187"/>
      <c r="FV301" s="187"/>
      <c r="FW301" s="187"/>
      <c r="FX301" s="187"/>
      <c r="FY301" s="187"/>
      <c r="FZ301" s="187"/>
      <c r="GA301" s="187"/>
      <c r="GB301" s="187"/>
      <c r="GC301" s="187"/>
      <c r="GD301" s="187"/>
      <c r="GE301" s="187"/>
      <c r="GF301" s="187"/>
      <c r="GG301" s="187"/>
      <c r="GH301" s="187"/>
      <c r="GI301" s="187"/>
      <c r="GJ301" s="187"/>
      <c r="GK301" s="187"/>
      <c r="GL301" s="187"/>
      <c r="GM301" s="187"/>
      <c r="GN301" s="187"/>
      <c r="GO301" s="187"/>
      <c r="GP301" s="187"/>
      <c r="GQ301" s="187"/>
      <c r="GR301" s="187"/>
      <c r="GS301" s="187"/>
      <c r="GT301" s="187"/>
      <c r="GU301" s="187"/>
      <c r="GV301" s="187"/>
      <c r="GW301" s="187"/>
      <c r="GX301" s="187"/>
      <c r="GY301" s="187"/>
      <c r="GZ301" s="187"/>
      <c r="HA301" s="187"/>
      <c r="HB301" s="187"/>
      <c r="HC301" s="187"/>
      <c r="HD301" s="187"/>
      <c r="HE301" s="187"/>
      <c r="HF301" s="187"/>
      <c r="HG301" s="187"/>
      <c r="HH301" s="187"/>
      <c r="HI301" s="187"/>
      <c r="HJ301" s="187"/>
      <c r="HK301" s="187"/>
      <c r="HL301" s="187"/>
      <c r="HM301" s="187"/>
      <c r="HN301" s="187"/>
      <c r="HO301" s="187"/>
      <c r="HP301" s="187"/>
      <c r="HQ301" s="187"/>
      <c r="HR301" s="187"/>
      <c r="HS301" s="187"/>
      <c r="HT301" s="187"/>
      <c r="HU301" s="187"/>
      <c r="HV301" s="187"/>
      <c r="HW301" s="187"/>
      <c r="HX301" s="187"/>
      <c r="HY301" s="187"/>
      <c r="HZ301" s="187"/>
      <c r="IA301" s="187"/>
      <c r="IB301" s="187"/>
      <c r="IC301" s="187"/>
      <c r="ID301" s="187"/>
      <c r="IE301" s="187"/>
      <c r="IF301" s="187"/>
      <c r="IG301" s="187"/>
      <c r="IH301" s="187"/>
      <c r="II301" s="187"/>
      <c r="IJ301" s="187"/>
      <c r="IK301" s="187"/>
      <c r="IL301" s="187"/>
      <c r="IM301" s="187"/>
      <c r="IN301" s="187"/>
      <c r="IO301" s="187"/>
      <c r="IP301" s="187"/>
      <c r="IQ301" s="187"/>
      <c r="IR301" s="187"/>
      <c r="IS301" s="187"/>
      <c r="IT301" s="187"/>
    </row>
    <row r="302" spans="1:254" s="177" customFormat="1" ht="15.75" x14ac:dyDescent="0.25">
      <c r="A302" s="220" t="s">
        <v>395</v>
      </c>
      <c r="B302" s="236">
        <v>510</v>
      </c>
      <c r="C302" s="216" t="s">
        <v>257</v>
      </c>
      <c r="D302" s="216"/>
      <c r="E302" s="216"/>
      <c r="F302" s="216"/>
      <c r="G302" s="217">
        <f>SUM(G303)</f>
        <v>1958.5</v>
      </c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  <c r="CW302" s="155"/>
      <c r="CX302" s="155"/>
      <c r="CY302" s="155"/>
      <c r="CZ302" s="155"/>
      <c r="DA302" s="155"/>
      <c r="DB302" s="155"/>
      <c r="DC302" s="155"/>
      <c r="DD302" s="155"/>
      <c r="DE302" s="155"/>
      <c r="DF302" s="155"/>
      <c r="DG302" s="155"/>
      <c r="DH302" s="155"/>
      <c r="DI302" s="155"/>
      <c r="DJ302" s="155"/>
      <c r="DK302" s="155"/>
      <c r="DL302" s="155"/>
      <c r="DM302" s="155"/>
      <c r="DN302" s="155"/>
      <c r="DO302" s="155"/>
      <c r="DP302" s="155"/>
      <c r="DQ302" s="155"/>
      <c r="DR302" s="155"/>
      <c r="DS302" s="155"/>
      <c r="DT302" s="155"/>
      <c r="DU302" s="155"/>
      <c r="DV302" s="155"/>
      <c r="DW302" s="155"/>
      <c r="DX302" s="155"/>
      <c r="DY302" s="155"/>
      <c r="DZ302" s="155"/>
      <c r="EA302" s="155"/>
      <c r="EB302" s="155"/>
      <c r="EC302" s="155"/>
      <c r="ED302" s="155"/>
      <c r="EE302" s="155"/>
      <c r="EF302" s="155"/>
      <c r="EG302" s="155"/>
      <c r="EH302" s="155"/>
      <c r="EI302" s="155"/>
      <c r="EJ302" s="155"/>
      <c r="EK302" s="155"/>
      <c r="EL302" s="155"/>
      <c r="EM302" s="155"/>
      <c r="EN302" s="155"/>
      <c r="EO302" s="155"/>
      <c r="EP302" s="155"/>
      <c r="EQ302" s="155"/>
      <c r="ER302" s="155"/>
      <c r="ES302" s="155"/>
      <c r="ET302" s="155"/>
      <c r="EU302" s="155"/>
      <c r="EV302" s="155"/>
      <c r="EW302" s="155"/>
      <c r="EX302" s="155"/>
      <c r="EY302" s="155"/>
      <c r="EZ302" s="155"/>
      <c r="FA302" s="155"/>
      <c r="FB302" s="155"/>
      <c r="FC302" s="155"/>
      <c r="FD302" s="155"/>
      <c r="FE302" s="155"/>
      <c r="FF302" s="155"/>
      <c r="FG302" s="155"/>
      <c r="FH302" s="155"/>
      <c r="FI302" s="155"/>
      <c r="FJ302" s="155"/>
      <c r="FK302" s="155"/>
      <c r="FL302" s="155"/>
      <c r="FM302" s="155"/>
      <c r="FN302" s="155"/>
      <c r="FO302" s="155"/>
      <c r="FP302" s="155"/>
      <c r="FQ302" s="155"/>
      <c r="FR302" s="155"/>
      <c r="FS302" s="155"/>
      <c r="FT302" s="155"/>
      <c r="FU302" s="155"/>
      <c r="FV302" s="155"/>
      <c r="FW302" s="155"/>
      <c r="FX302" s="155"/>
      <c r="FY302" s="155"/>
      <c r="FZ302" s="155"/>
      <c r="GA302" s="155"/>
      <c r="GB302" s="155"/>
      <c r="GC302" s="155"/>
      <c r="GD302" s="155"/>
      <c r="GE302" s="155"/>
      <c r="GF302" s="155"/>
      <c r="GG302" s="155"/>
      <c r="GH302" s="155"/>
      <c r="GI302" s="155"/>
      <c r="GJ302" s="155"/>
      <c r="GK302" s="155"/>
      <c r="GL302" s="155"/>
      <c r="GM302" s="155"/>
      <c r="GN302" s="155"/>
      <c r="GO302" s="155"/>
      <c r="GP302" s="155"/>
      <c r="GQ302" s="155"/>
      <c r="GR302" s="155"/>
      <c r="GS302" s="155"/>
      <c r="GT302" s="155"/>
      <c r="GU302" s="155"/>
      <c r="GV302" s="155"/>
      <c r="GW302" s="155"/>
      <c r="GX302" s="155"/>
      <c r="GY302" s="155"/>
      <c r="GZ302" s="155"/>
      <c r="HA302" s="155"/>
      <c r="HB302" s="155"/>
      <c r="HC302" s="155"/>
      <c r="HD302" s="155"/>
      <c r="HE302" s="155"/>
      <c r="HF302" s="155"/>
      <c r="HG302" s="155"/>
      <c r="HH302" s="155"/>
      <c r="HI302" s="155"/>
      <c r="HJ302" s="155"/>
      <c r="HK302" s="155"/>
      <c r="HL302" s="155"/>
      <c r="HM302" s="155"/>
      <c r="HN302" s="155"/>
      <c r="HO302" s="155"/>
      <c r="HP302" s="155"/>
      <c r="HQ302" s="155"/>
      <c r="HR302" s="155"/>
      <c r="HS302" s="155"/>
      <c r="HT302" s="155"/>
      <c r="HU302" s="155"/>
      <c r="HV302" s="155"/>
      <c r="HW302" s="155"/>
      <c r="HX302" s="155"/>
      <c r="HY302" s="155"/>
      <c r="HZ302" s="155"/>
      <c r="IA302" s="155"/>
      <c r="IB302" s="155"/>
      <c r="IC302" s="155"/>
      <c r="ID302" s="155"/>
      <c r="IE302" s="155"/>
      <c r="IF302" s="155"/>
      <c r="IG302" s="155"/>
      <c r="IH302" s="155"/>
      <c r="II302" s="155"/>
      <c r="IJ302" s="155"/>
      <c r="IK302" s="155"/>
      <c r="IL302" s="155"/>
      <c r="IM302" s="155"/>
      <c r="IN302" s="155"/>
      <c r="IO302" s="155"/>
      <c r="IP302" s="155"/>
      <c r="IQ302" s="155"/>
      <c r="IR302" s="155"/>
      <c r="IS302" s="155"/>
      <c r="IT302" s="155"/>
    </row>
    <row r="303" spans="1:254" s="203" customFormat="1" ht="15" x14ac:dyDescent="0.25">
      <c r="A303" s="231" t="s">
        <v>396</v>
      </c>
      <c r="B303" s="237">
        <v>510</v>
      </c>
      <c r="C303" s="228" t="s">
        <v>257</v>
      </c>
      <c r="D303" s="228" t="s">
        <v>175</v>
      </c>
      <c r="E303" s="228"/>
      <c r="F303" s="228"/>
      <c r="G303" s="229">
        <f>SUM(G306+G304)</f>
        <v>1958.5</v>
      </c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  <c r="CW303" s="155"/>
      <c r="CX303" s="155"/>
      <c r="CY303" s="155"/>
      <c r="CZ303" s="155"/>
      <c r="DA303" s="155"/>
      <c r="DB303" s="155"/>
      <c r="DC303" s="155"/>
      <c r="DD303" s="155"/>
      <c r="DE303" s="155"/>
      <c r="DF303" s="155"/>
      <c r="DG303" s="155"/>
      <c r="DH303" s="155"/>
      <c r="DI303" s="155"/>
      <c r="DJ303" s="155"/>
      <c r="DK303" s="155"/>
      <c r="DL303" s="155"/>
      <c r="DM303" s="155"/>
      <c r="DN303" s="155"/>
      <c r="DO303" s="155"/>
      <c r="DP303" s="155"/>
      <c r="DQ303" s="155"/>
      <c r="DR303" s="155"/>
      <c r="DS303" s="155"/>
      <c r="DT303" s="155"/>
      <c r="DU303" s="155"/>
      <c r="DV303" s="155"/>
      <c r="DW303" s="155"/>
      <c r="DX303" s="155"/>
      <c r="DY303" s="155"/>
      <c r="DZ303" s="155"/>
      <c r="EA303" s="155"/>
      <c r="EB303" s="155"/>
      <c r="EC303" s="155"/>
      <c r="ED303" s="155"/>
      <c r="EE303" s="155"/>
      <c r="EF303" s="155"/>
      <c r="EG303" s="155"/>
      <c r="EH303" s="155"/>
      <c r="EI303" s="155"/>
      <c r="EJ303" s="155"/>
      <c r="EK303" s="155"/>
      <c r="EL303" s="155"/>
      <c r="EM303" s="155"/>
      <c r="EN303" s="155"/>
      <c r="EO303" s="155"/>
      <c r="EP303" s="155"/>
      <c r="EQ303" s="155"/>
      <c r="ER303" s="155"/>
      <c r="ES303" s="155"/>
      <c r="ET303" s="155"/>
      <c r="EU303" s="155"/>
      <c r="EV303" s="155"/>
      <c r="EW303" s="155"/>
      <c r="EX303" s="155"/>
      <c r="EY303" s="155"/>
      <c r="EZ303" s="155"/>
      <c r="FA303" s="155"/>
      <c r="FB303" s="155"/>
      <c r="FC303" s="155"/>
      <c r="FD303" s="155"/>
      <c r="FE303" s="155"/>
      <c r="FF303" s="155"/>
      <c r="FG303" s="155"/>
      <c r="FH303" s="155"/>
      <c r="FI303" s="155"/>
      <c r="FJ303" s="155"/>
      <c r="FK303" s="155"/>
      <c r="FL303" s="155"/>
      <c r="FM303" s="155"/>
      <c r="FN303" s="155"/>
      <c r="FO303" s="155"/>
      <c r="FP303" s="155"/>
      <c r="FQ303" s="155"/>
      <c r="FR303" s="155"/>
      <c r="FS303" s="155"/>
      <c r="FT303" s="155"/>
      <c r="FU303" s="155"/>
      <c r="FV303" s="155"/>
      <c r="FW303" s="155"/>
      <c r="FX303" s="155"/>
      <c r="FY303" s="155"/>
      <c r="FZ303" s="155"/>
      <c r="GA303" s="155"/>
      <c r="GB303" s="155"/>
      <c r="GC303" s="155"/>
      <c r="GD303" s="155"/>
      <c r="GE303" s="155"/>
      <c r="GF303" s="155"/>
      <c r="GG303" s="155"/>
      <c r="GH303" s="155"/>
      <c r="GI303" s="155"/>
      <c r="GJ303" s="155"/>
      <c r="GK303" s="155"/>
      <c r="GL303" s="155"/>
      <c r="GM303" s="155"/>
      <c r="GN303" s="155"/>
      <c r="GO303" s="155"/>
      <c r="GP303" s="155"/>
      <c r="GQ303" s="155"/>
      <c r="GR303" s="155"/>
      <c r="GS303" s="155"/>
      <c r="GT303" s="155"/>
      <c r="GU303" s="155"/>
      <c r="GV303" s="155"/>
      <c r="GW303" s="155"/>
      <c r="GX303" s="155"/>
      <c r="GY303" s="155"/>
      <c r="GZ303" s="155"/>
      <c r="HA303" s="155"/>
      <c r="HB303" s="155"/>
      <c r="HC303" s="155"/>
      <c r="HD303" s="155"/>
      <c r="HE303" s="155"/>
      <c r="HF303" s="155"/>
      <c r="HG303" s="155"/>
      <c r="HH303" s="155"/>
      <c r="HI303" s="155"/>
      <c r="HJ303" s="155"/>
      <c r="HK303" s="155"/>
      <c r="HL303" s="155"/>
      <c r="HM303" s="155"/>
      <c r="HN303" s="155"/>
      <c r="HO303" s="155"/>
      <c r="HP303" s="155"/>
      <c r="HQ303" s="155"/>
      <c r="HR303" s="155"/>
      <c r="HS303" s="155"/>
      <c r="HT303" s="155"/>
      <c r="HU303" s="155"/>
      <c r="HV303" s="155"/>
      <c r="HW303" s="155"/>
      <c r="HX303" s="155"/>
      <c r="HY303" s="155"/>
      <c r="HZ303" s="155"/>
      <c r="IA303" s="155"/>
      <c r="IB303" s="155"/>
      <c r="IC303" s="155"/>
      <c r="ID303" s="155"/>
      <c r="IE303" s="155"/>
      <c r="IF303" s="155"/>
      <c r="IG303" s="155"/>
      <c r="IH303" s="155"/>
      <c r="II303" s="155"/>
      <c r="IJ303" s="155"/>
      <c r="IK303" s="155"/>
      <c r="IL303" s="155"/>
      <c r="IM303" s="155"/>
      <c r="IN303" s="155"/>
      <c r="IO303" s="155"/>
      <c r="IP303" s="155"/>
      <c r="IQ303" s="155"/>
      <c r="IR303" s="155"/>
      <c r="IS303" s="155"/>
      <c r="IT303" s="155"/>
    </row>
    <row r="304" spans="1:254" s="177" customFormat="1" ht="15" x14ac:dyDescent="0.25">
      <c r="A304" s="188" t="s">
        <v>398</v>
      </c>
      <c r="B304" s="243">
        <v>510</v>
      </c>
      <c r="C304" s="205" t="s">
        <v>399</v>
      </c>
      <c r="D304" s="205" t="s">
        <v>175</v>
      </c>
      <c r="E304" s="205" t="s">
        <v>400</v>
      </c>
      <c r="F304" s="205"/>
      <c r="G304" s="191">
        <f>SUM(G305)</f>
        <v>358.5</v>
      </c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  <c r="BV304" s="142"/>
      <c r="BW304" s="142"/>
      <c r="BX304" s="142"/>
      <c r="BY304" s="142"/>
      <c r="BZ304" s="142"/>
      <c r="CA304" s="142"/>
      <c r="CB304" s="142"/>
      <c r="CC304" s="142"/>
      <c r="CD304" s="142"/>
      <c r="CE304" s="142"/>
      <c r="CF304" s="142"/>
      <c r="CG304" s="142"/>
      <c r="CH304" s="142"/>
      <c r="CI304" s="142"/>
      <c r="CJ304" s="142"/>
      <c r="CK304" s="142"/>
      <c r="CL304" s="142"/>
      <c r="CM304" s="142"/>
      <c r="CN304" s="142"/>
      <c r="CO304" s="142"/>
      <c r="CP304" s="142"/>
      <c r="CQ304" s="142"/>
      <c r="CR304" s="142"/>
      <c r="CS304" s="142"/>
      <c r="CT304" s="142"/>
      <c r="CU304" s="142"/>
      <c r="CV304" s="142"/>
      <c r="CW304" s="142"/>
      <c r="CX304" s="142"/>
      <c r="CY304" s="142"/>
      <c r="CZ304" s="142"/>
      <c r="DA304" s="142"/>
      <c r="DB304" s="142"/>
      <c r="DC304" s="142"/>
      <c r="DD304" s="142"/>
      <c r="DE304" s="142"/>
      <c r="DF304" s="142"/>
      <c r="DG304" s="142"/>
      <c r="DH304" s="142"/>
      <c r="DI304" s="142"/>
      <c r="DJ304" s="142"/>
      <c r="DK304" s="142"/>
      <c r="DL304" s="142"/>
      <c r="DM304" s="142"/>
      <c r="DN304" s="142"/>
      <c r="DO304" s="142"/>
      <c r="DP304" s="142"/>
      <c r="DQ304" s="142"/>
      <c r="DR304" s="142"/>
      <c r="DS304" s="142"/>
      <c r="DT304" s="142"/>
      <c r="DU304" s="142"/>
      <c r="DV304" s="142"/>
      <c r="DW304" s="142"/>
      <c r="DX304" s="142"/>
      <c r="DY304" s="142"/>
      <c r="DZ304" s="142"/>
      <c r="EA304" s="142"/>
      <c r="EB304" s="142"/>
      <c r="EC304" s="142"/>
      <c r="ED304" s="142"/>
      <c r="EE304" s="142"/>
      <c r="EF304" s="142"/>
      <c r="EG304" s="142"/>
      <c r="EH304" s="142"/>
      <c r="EI304" s="142"/>
      <c r="EJ304" s="142"/>
      <c r="EK304" s="142"/>
      <c r="EL304" s="142"/>
      <c r="EM304" s="142"/>
      <c r="EN304" s="142"/>
      <c r="EO304" s="142"/>
      <c r="EP304" s="142"/>
      <c r="EQ304" s="142"/>
      <c r="ER304" s="142"/>
      <c r="ES304" s="142"/>
      <c r="ET304" s="142"/>
      <c r="EU304" s="142"/>
      <c r="EV304" s="142"/>
      <c r="EW304" s="142"/>
      <c r="EX304" s="142"/>
      <c r="EY304" s="142"/>
      <c r="EZ304" s="142"/>
      <c r="FA304" s="142"/>
      <c r="FB304" s="142"/>
      <c r="FC304" s="142"/>
      <c r="FD304" s="142"/>
      <c r="FE304" s="142"/>
      <c r="FF304" s="142"/>
      <c r="FG304" s="142"/>
      <c r="FH304" s="142"/>
      <c r="FI304" s="142"/>
      <c r="FJ304" s="142"/>
      <c r="FK304" s="142"/>
      <c r="FL304" s="142"/>
      <c r="FM304" s="142"/>
      <c r="FN304" s="142"/>
      <c r="FO304" s="142"/>
      <c r="FP304" s="142"/>
      <c r="FQ304" s="142"/>
      <c r="FR304" s="142"/>
      <c r="FS304" s="142"/>
      <c r="FT304" s="142"/>
      <c r="FU304" s="142"/>
      <c r="FV304" s="142"/>
      <c r="FW304" s="142"/>
      <c r="FX304" s="142"/>
      <c r="FY304" s="142"/>
      <c r="FZ304" s="142"/>
      <c r="GA304" s="142"/>
      <c r="GB304" s="142"/>
      <c r="GC304" s="142"/>
      <c r="GD304" s="142"/>
      <c r="GE304" s="142"/>
      <c r="GF304" s="142"/>
      <c r="GG304" s="142"/>
      <c r="GH304" s="142"/>
      <c r="GI304" s="142"/>
      <c r="GJ304" s="142"/>
      <c r="GK304" s="142"/>
      <c r="GL304" s="142"/>
      <c r="GM304" s="142"/>
      <c r="GN304" s="142"/>
      <c r="GO304" s="142"/>
      <c r="GP304" s="142"/>
      <c r="GQ304" s="142"/>
      <c r="GR304" s="142"/>
      <c r="GS304" s="142"/>
      <c r="GT304" s="142"/>
      <c r="GU304" s="142"/>
      <c r="GV304" s="142"/>
      <c r="GW304" s="142"/>
      <c r="GX304" s="142"/>
      <c r="GY304" s="142"/>
      <c r="GZ304" s="142"/>
      <c r="HA304" s="142"/>
      <c r="HB304" s="142"/>
      <c r="HC304" s="142"/>
      <c r="HD304" s="142"/>
      <c r="HE304" s="142"/>
      <c r="HF304" s="142"/>
      <c r="HG304" s="142"/>
      <c r="HH304" s="142"/>
      <c r="HI304" s="142"/>
      <c r="HJ304" s="142"/>
      <c r="HK304" s="142"/>
      <c r="HL304" s="142"/>
      <c r="HM304" s="142"/>
      <c r="HN304" s="142"/>
      <c r="HO304" s="142"/>
      <c r="HP304" s="142"/>
      <c r="HQ304" s="142"/>
      <c r="HR304" s="142"/>
      <c r="HS304" s="142"/>
      <c r="HT304" s="142"/>
      <c r="HU304" s="142"/>
      <c r="HV304" s="142"/>
      <c r="HW304" s="142"/>
      <c r="HX304" s="142"/>
      <c r="HY304" s="142"/>
      <c r="HZ304" s="142"/>
      <c r="IA304" s="142"/>
      <c r="IB304" s="142"/>
      <c r="IC304" s="142"/>
      <c r="ID304" s="142"/>
      <c r="IE304" s="142"/>
      <c r="IF304" s="142"/>
      <c r="IG304" s="142"/>
      <c r="IH304" s="142"/>
      <c r="II304" s="142"/>
      <c r="IJ304" s="142"/>
      <c r="IK304" s="142"/>
      <c r="IL304" s="142"/>
      <c r="IM304" s="142"/>
      <c r="IN304" s="142"/>
      <c r="IO304" s="142"/>
      <c r="IP304" s="142"/>
      <c r="IQ304" s="142"/>
      <c r="IR304" s="142"/>
      <c r="IS304" s="142"/>
      <c r="IT304" s="142"/>
    </row>
    <row r="305" spans="1:254" s="177" customFormat="1" ht="26.25" x14ac:dyDescent="0.25">
      <c r="A305" s="183" t="s">
        <v>235</v>
      </c>
      <c r="B305" s="242">
        <v>510</v>
      </c>
      <c r="C305" s="195" t="s">
        <v>257</v>
      </c>
      <c r="D305" s="195" t="s">
        <v>175</v>
      </c>
      <c r="E305" s="195" t="s">
        <v>400</v>
      </c>
      <c r="F305" s="195" t="s">
        <v>236</v>
      </c>
      <c r="G305" s="186">
        <v>358.5</v>
      </c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  <c r="CW305" s="155"/>
      <c r="CX305" s="155"/>
      <c r="CY305" s="155"/>
      <c r="CZ305" s="155"/>
      <c r="DA305" s="155"/>
      <c r="DB305" s="155"/>
      <c r="DC305" s="155"/>
      <c r="DD305" s="155"/>
      <c r="DE305" s="155"/>
      <c r="DF305" s="155"/>
      <c r="DG305" s="155"/>
      <c r="DH305" s="155"/>
      <c r="DI305" s="155"/>
      <c r="DJ305" s="155"/>
      <c r="DK305" s="155"/>
      <c r="DL305" s="155"/>
      <c r="DM305" s="155"/>
      <c r="DN305" s="155"/>
      <c r="DO305" s="155"/>
      <c r="DP305" s="155"/>
      <c r="DQ305" s="155"/>
      <c r="DR305" s="155"/>
      <c r="DS305" s="155"/>
      <c r="DT305" s="155"/>
      <c r="DU305" s="155"/>
      <c r="DV305" s="155"/>
      <c r="DW305" s="155"/>
      <c r="DX305" s="155"/>
      <c r="DY305" s="155"/>
      <c r="DZ305" s="155"/>
      <c r="EA305" s="155"/>
      <c r="EB305" s="155"/>
      <c r="EC305" s="155"/>
      <c r="ED305" s="155"/>
      <c r="EE305" s="155"/>
      <c r="EF305" s="155"/>
      <c r="EG305" s="155"/>
      <c r="EH305" s="155"/>
      <c r="EI305" s="155"/>
      <c r="EJ305" s="155"/>
      <c r="EK305" s="155"/>
      <c r="EL305" s="155"/>
      <c r="EM305" s="155"/>
      <c r="EN305" s="155"/>
      <c r="EO305" s="155"/>
      <c r="EP305" s="155"/>
      <c r="EQ305" s="155"/>
      <c r="ER305" s="155"/>
      <c r="ES305" s="155"/>
      <c r="ET305" s="155"/>
      <c r="EU305" s="155"/>
      <c r="EV305" s="155"/>
      <c r="EW305" s="155"/>
      <c r="EX305" s="155"/>
      <c r="EY305" s="155"/>
      <c r="EZ305" s="155"/>
      <c r="FA305" s="155"/>
      <c r="FB305" s="155"/>
      <c r="FC305" s="155"/>
      <c r="FD305" s="155"/>
      <c r="FE305" s="155"/>
      <c r="FF305" s="155"/>
      <c r="FG305" s="155"/>
      <c r="FH305" s="155"/>
      <c r="FI305" s="155"/>
      <c r="FJ305" s="155"/>
      <c r="FK305" s="155"/>
      <c r="FL305" s="155"/>
      <c r="FM305" s="155"/>
      <c r="FN305" s="155"/>
      <c r="FO305" s="155"/>
      <c r="FP305" s="155"/>
      <c r="FQ305" s="155"/>
      <c r="FR305" s="155"/>
      <c r="FS305" s="155"/>
      <c r="FT305" s="155"/>
      <c r="FU305" s="155"/>
      <c r="FV305" s="155"/>
      <c r="FW305" s="155"/>
      <c r="FX305" s="155"/>
      <c r="FY305" s="155"/>
      <c r="FZ305" s="155"/>
      <c r="GA305" s="155"/>
      <c r="GB305" s="155"/>
      <c r="GC305" s="155"/>
      <c r="GD305" s="155"/>
      <c r="GE305" s="155"/>
      <c r="GF305" s="155"/>
      <c r="GG305" s="155"/>
      <c r="GH305" s="155"/>
      <c r="GI305" s="155"/>
      <c r="GJ305" s="155"/>
      <c r="GK305" s="155"/>
      <c r="GL305" s="155"/>
      <c r="GM305" s="155"/>
      <c r="GN305" s="155"/>
      <c r="GO305" s="155"/>
      <c r="GP305" s="155"/>
      <c r="GQ305" s="155"/>
      <c r="GR305" s="155"/>
      <c r="GS305" s="155"/>
      <c r="GT305" s="155"/>
      <c r="GU305" s="155"/>
      <c r="GV305" s="155"/>
      <c r="GW305" s="155"/>
      <c r="GX305" s="155"/>
      <c r="GY305" s="155"/>
      <c r="GZ305" s="155"/>
      <c r="HA305" s="155"/>
      <c r="HB305" s="155"/>
      <c r="HC305" s="155"/>
      <c r="HD305" s="155"/>
      <c r="HE305" s="155"/>
      <c r="HF305" s="155"/>
      <c r="HG305" s="155"/>
      <c r="HH305" s="155"/>
      <c r="HI305" s="155"/>
      <c r="HJ305" s="155"/>
      <c r="HK305" s="155"/>
      <c r="HL305" s="155"/>
      <c r="HM305" s="155"/>
      <c r="HN305" s="155"/>
      <c r="HO305" s="155"/>
      <c r="HP305" s="155"/>
      <c r="HQ305" s="155"/>
      <c r="HR305" s="155"/>
      <c r="HS305" s="155"/>
      <c r="HT305" s="155"/>
      <c r="HU305" s="155"/>
      <c r="HV305" s="155"/>
      <c r="HW305" s="155"/>
      <c r="HX305" s="155"/>
      <c r="HY305" s="155"/>
      <c r="HZ305" s="155"/>
      <c r="IA305" s="155"/>
      <c r="IB305" s="155"/>
      <c r="IC305" s="155"/>
      <c r="ID305" s="155"/>
      <c r="IE305" s="155"/>
      <c r="IF305" s="155"/>
      <c r="IG305" s="155"/>
      <c r="IH305" s="155"/>
      <c r="II305" s="155"/>
      <c r="IJ305" s="155"/>
      <c r="IK305" s="155"/>
      <c r="IL305" s="155"/>
      <c r="IM305" s="155"/>
      <c r="IN305" s="155"/>
      <c r="IO305" s="155"/>
      <c r="IP305" s="155"/>
      <c r="IQ305" s="155"/>
      <c r="IR305" s="155"/>
      <c r="IS305" s="155"/>
      <c r="IT305" s="155"/>
    </row>
    <row r="306" spans="1:254" s="177" customFormat="1" ht="15" x14ac:dyDescent="0.25">
      <c r="A306" s="212" t="s">
        <v>396</v>
      </c>
      <c r="B306" s="243">
        <v>510</v>
      </c>
      <c r="C306" s="205" t="s">
        <v>257</v>
      </c>
      <c r="D306" s="205" t="s">
        <v>175</v>
      </c>
      <c r="E306" s="205" t="s">
        <v>397</v>
      </c>
      <c r="F306" s="205"/>
      <c r="G306" s="191">
        <f>SUM(G307)</f>
        <v>1600</v>
      </c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  <c r="BV306" s="142"/>
      <c r="BW306" s="142"/>
      <c r="BX306" s="142"/>
      <c r="BY306" s="142"/>
      <c r="BZ306" s="142"/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2"/>
      <c r="CM306" s="142"/>
      <c r="CN306" s="142"/>
      <c r="CO306" s="142"/>
      <c r="CP306" s="142"/>
      <c r="CQ306" s="142"/>
      <c r="CR306" s="142"/>
      <c r="CS306" s="142"/>
      <c r="CT306" s="142"/>
      <c r="CU306" s="142"/>
      <c r="CV306" s="142"/>
      <c r="CW306" s="142"/>
      <c r="CX306" s="142"/>
      <c r="CY306" s="142"/>
      <c r="CZ306" s="142"/>
      <c r="DA306" s="142"/>
      <c r="DB306" s="142"/>
      <c r="DC306" s="142"/>
      <c r="DD306" s="142"/>
      <c r="DE306" s="142"/>
      <c r="DF306" s="142"/>
      <c r="DG306" s="142"/>
      <c r="DH306" s="142"/>
      <c r="DI306" s="142"/>
      <c r="DJ306" s="142"/>
      <c r="DK306" s="142"/>
      <c r="DL306" s="142"/>
      <c r="DM306" s="142"/>
      <c r="DN306" s="142"/>
      <c r="DO306" s="142"/>
      <c r="DP306" s="142"/>
      <c r="DQ306" s="142"/>
      <c r="DR306" s="142"/>
      <c r="DS306" s="142"/>
      <c r="DT306" s="142"/>
      <c r="DU306" s="142"/>
      <c r="DV306" s="142"/>
      <c r="DW306" s="142"/>
      <c r="DX306" s="142"/>
      <c r="DY306" s="142"/>
      <c r="DZ306" s="142"/>
      <c r="EA306" s="142"/>
      <c r="EB306" s="142"/>
      <c r="EC306" s="142"/>
      <c r="ED306" s="142"/>
      <c r="EE306" s="142"/>
      <c r="EF306" s="142"/>
      <c r="EG306" s="142"/>
      <c r="EH306" s="142"/>
      <c r="EI306" s="142"/>
      <c r="EJ306" s="142"/>
      <c r="EK306" s="142"/>
      <c r="EL306" s="142"/>
      <c r="EM306" s="142"/>
      <c r="EN306" s="142"/>
      <c r="EO306" s="142"/>
      <c r="EP306" s="142"/>
      <c r="EQ306" s="142"/>
      <c r="ER306" s="142"/>
      <c r="ES306" s="142"/>
      <c r="ET306" s="142"/>
      <c r="EU306" s="142"/>
      <c r="EV306" s="142"/>
      <c r="EW306" s="142"/>
      <c r="EX306" s="142"/>
      <c r="EY306" s="142"/>
      <c r="EZ306" s="142"/>
      <c r="FA306" s="142"/>
      <c r="FB306" s="142"/>
      <c r="FC306" s="142"/>
      <c r="FD306" s="142"/>
      <c r="FE306" s="142"/>
      <c r="FF306" s="142"/>
      <c r="FG306" s="142"/>
      <c r="FH306" s="142"/>
      <c r="FI306" s="142"/>
      <c r="FJ306" s="142"/>
      <c r="FK306" s="142"/>
      <c r="FL306" s="142"/>
      <c r="FM306" s="142"/>
      <c r="FN306" s="142"/>
      <c r="FO306" s="142"/>
      <c r="FP306" s="142"/>
      <c r="FQ306" s="142"/>
      <c r="FR306" s="142"/>
      <c r="FS306" s="142"/>
      <c r="FT306" s="142"/>
      <c r="FU306" s="142"/>
      <c r="FV306" s="142"/>
      <c r="FW306" s="142"/>
      <c r="FX306" s="142"/>
      <c r="FY306" s="142"/>
      <c r="FZ306" s="142"/>
      <c r="GA306" s="142"/>
      <c r="GB306" s="142"/>
      <c r="GC306" s="142"/>
      <c r="GD306" s="142"/>
      <c r="GE306" s="142"/>
      <c r="GF306" s="142"/>
      <c r="GG306" s="142"/>
      <c r="GH306" s="142"/>
      <c r="GI306" s="142"/>
      <c r="GJ306" s="142"/>
      <c r="GK306" s="142"/>
      <c r="GL306" s="142"/>
      <c r="GM306" s="142"/>
      <c r="GN306" s="142"/>
      <c r="GO306" s="142"/>
      <c r="GP306" s="142"/>
      <c r="GQ306" s="142"/>
      <c r="GR306" s="142"/>
      <c r="GS306" s="142"/>
      <c r="GT306" s="142"/>
      <c r="GU306" s="142"/>
      <c r="GV306" s="142"/>
      <c r="GW306" s="142"/>
      <c r="GX306" s="142"/>
      <c r="GY306" s="142"/>
      <c r="GZ306" s="142"/>
      <c r="HA306" s="142"/>
      <c r="HB306" s="142"/>
      <c r="HC306" s="142"/>
      <c r="HD306" s="142"/>
      <c r="HE306" s="142"/>
      <c r="HF306" s="142"/>
      <c r="HG306" s="142"/>
      <c r="HH306" s="142"/>
      <c r="HI306" s="142"/>
      <c r="HJ306" s="142"/>
      <c r="HK306" s="142"/>
      <c r="HL306" s="142"/>
      <c r="HM306" s="142"/>
      <c r="HN306" s="142"/>
      <c r="HO306" s="142"/>
      <c r="HP306" s="142"/>
      <c r="HQ306" s="142"/>
      <c r="HR306" s="142"/>
      <c r="HS306" s="142"/>
      <c r="HT306" s="142"/>
      <c r="HU306" s="142"/>
      <c r="HV306" s="142"/>
      <c r="HW306" s="142"/>
      <c r="HX306" s="142"/>
      <c r="HY306" s="142"/>
      <c r="HZ306" s="142"/>
      <c r="IA306" s="142"/>
      <c r="IB306" s="142"/>
      <c r="IC306" s="142"/>
      <c r="ID306" s="142"/>
      <c r="IE306" s="142"/>
      <c r="IF306" s="142"/>
      <c r="IG306" s="142"/>
      <c r="IH306" s="142"/>
      <c r="II306" s="142"/>
      <c r="IJ306" s="142"/>
      <c r="IK306" s="142"/>
      <c r="IL306" s="142"/>
      <c r="IM306" s="142"/>
      <c r="IN306" s="142"/>
      <c r="IO306" s="142"/>
      <c r="IP306" s="142"/>
      <c r="IQ306" s="142"/>
      <c r="IR306" s="142"/>
      <c r="IS306" s="142"/>
      <c r="IT306" s="142"/>
    </row>
    <row r="307" spans="1:254" s="168" customFormat="1" ht="26.25" x14ac:dyDescent="0.25">
      <c r="A307" s="183" t="s">
        <v>235</v>
      </c>
      <c r="B307" s="242">
        <v>510</v>
      </c>
      <c r="C307" s="195" t="s">
        <v>257</v>
      </c>
      <c r="D307" s="195" t="s">
        <v>175</v>
      </c>
      <c r="E307" s="195" t="s">
        <v>397</v>
      </c>
      <c r="F307" s="195" t="s">
        <v>236</v>
      </c>
      <c r="G307" s="186">
        <v>1600</v>
      </c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  <c r="CW307" s="155"/>
      <c r="CX307" s="155"/>
      <c r="CY307" s="155"/>
      <c r="CZ307" s="155"/>
      <c r="DA307" s="155"/>
      <c r="DB307" s="155"/>
      <c r="DC307" s="155"/>
      <c r="DD307" s="155"/>
      <c r="DE307" s="155"/>
      <c r="DF307" s="155"/>
      <c r="DG307" s="155"/>
      <c r="DH307" s="155"/>
      <c r="DI307" s="155"/>
      <c r="DJ307" s="155"/>
      <c r="DK307" s="155"/>
      <c r="DL307" s="155"/>
      <c r="DM307" s="155"/>
      <c r="DN307" s="155"/>
      <c r="DO307" s="155"/>
      <c r="DP307" s="155"/>
      <c r="DQ307" s="155"/>
      <c r="DR307" s="155"/>
      <c r="DS307" s="155"/>
      <c r="DT307" s="155"/>
      <c r="DU307" s="155"/>
      <c r="DV307" s="155"/>
      <c r="DW307" s="155"/>
      <c r="DX307" s="155"/>
      <c r="DY307" s="155"/>
      <c r="DZ307" s="155"/>
      <c r="EA307" s="155"/>
      <c r="EB307" s="155"/>
      <c r="EC307" s="155"/>
      <c r="ED307" s="155"/>
      <c r="EE307" s="155"/>
      <c r="EF307" s="155"/>
      <c r="EG307" s="155"/>
      <c r="EH307" s="155"/>
      <c r="EI307" s="155"/>
      <c r="EJ307" s="155"/>
      <c r="EK307" s="155"/>
      <c r="EL307" s="155"/>
      <c r="EM307" s="155"/>
      <c r="EN307" s="155"/>
      <c r="EO307" s="155"/>
      <c r="EP307" s="155"/>
      <c r="EQ307" s="155"/>
      <c r="ER307" s="155"/>
      <c r="ES307" s="155"/>
      <c r="ET307" s="155"/>
      <c r="EU307" s="155"/>
      <c r="EV307" s="155"/>
      <c r="EW307" s="155"/>
      <c r="EX307" s="155"/>
      <c r="EY307" s="155"/>
      <c r="EZ307" s="155"/>
      <c r="FA307" s="155"/>
      <c r="FB307" s="155"/>
      <c r="FC307" s="155"/>
      <c r="FD307" s="155"/>
      <c r="FE307" s="155"/>
      <c r="FF307" s="155"/>
      <c r="FG307" s="155"/>
      <c r="FH307" s="155"/>
      <c r="FI307" s="155"/>
      <c r="FJ307" s="155"/>
      <c r="FK307" s="155"/>
      <c r="FL307" s="155"/>
      <c r="FM307" s="155"/>
      <c r="FN307" s="155"/>
      <c r="FO307" s="155"/>
      <c r="FP307" s="155"/>
      <c r="FQ307" s="155"/>
      <c r="FR307" s="155"/>
      <c r="FS307" s="155"/>
      <c r="FT307" s="155"/>
      <c r="FU307" s="155"/>
      <c r="FV307" s="155"/>
      <c r="FW307" s="155"/>
      <c r="FX307" s="155"/>
      <c r="FY307" s="155"/>
      <c r="FZ307" s="155"/>
      <c r="GA307" s="155"/>
      <c r="GB307" s="155"/>
      <c r="GC307" s="155"/>
      <c r="GD307" s="155"/>
      <c r="GE307" s="155"/>
      <c r="GF307" s="155"/>
      <c r="GG307" s="155"/>
      <c r="GH307" s="155"/>
      <c r="GI307" s="155"/>
      <c r="GJ307" s="155"/>
      <c r="GK307" s="155"/>
      <c r="GL307" s="155"/>
      <c r="GM307" s="155"/>
      <c r="GN307" s="155"/>
      <c r="GO307" s="155"/>
      <c r="GP307" s="155"/>
      <c r="GQ307" s="155"/>
      <c r="GR307" s="155"/>
      <c r="GS307" s="155"/>
      <c r="GT307" s="155"/>
      <c r="GU307" s="155"/>
      <c r="GV307" s="155"/>
      <c r="GW307" s="155"/>
      <c r="GX307" s="155"/>
      <c r="GY307" s="155"/>
      <c r="GZ307" s="155"/>
      <c r="HA307" s="155"/>
      <c r="HB307" s="155"/>
      <c r="HC307" s="155"/>
      <c r="HD307" s="155"/>
      <c r="HE307" s="155"/>
      <c r="HF307" s="155"/>
      <c r="HG307" s="155"/>
      <c r="HH307" s="155"/>
      <c r="HI307" s="155"/>
      <c r="HJ307" s="155"/>
      <c r="HK307" s="155"/>
      <c r="HL307" s="155"/>
      <c r="HM307" s="155"/>
      <c r="HN307" s="155"/>
      <c r="HO307" s="155"/>
      <c r="HP307" s="155"/>
      <c r="HQ307" s="155"/>
      <c r="HR307" s="155"/>
      <c r="HS307" s="155"/>
      <c r="HT307" s="155"/>
      <c r="HU307" s="155"/>
      <c r="HV307" s="155"/>
      <c r="HW307" s="155"/>
      <c r="HX307" s="155"/>
      <c r="HY307" s="155"/>
      <c r="HZ307" s="155"/>
      <c r="IA307" s="155"/>
      <c r="IB307" s="155"/>
      <c r="IC307" s="155"/>
      <c r="ID307" s="155"/>
      <c r="IE307" s="155"/>
      <c r="IF307" s="155"/>
      <c r="IG307" s="155"/>
      <c r="IH307" s="155"/>
      <c r="II307" s="155"/>
      <c r="IJ307" s="155"/>
      <c r="IK307" s="155"/>
      <c r="IL307" s="155"/>
      <c r="IM307" s="155"/>
      <c r="IN307" s="155"/>
      <c r="IO307" s="155"/>
      <c r="IP307" s="155"/>
      <c r="IQ307" s="155"/>
      <c r="IR307" s="155"/>
      <c r="IS307" s="155"/>
      <c r="IT307" s="155"/>
    </row>
    <row r="308" spans="1:254" s="168" customFormat="1" ht="31.5" x14ac:dyDescent="0.25">
      <c r="A308" s="220" t="s">
        <v>401</v>
      </c>
      <c r="B308" s="253">
        <v>510</v>
      </c>
      <c r="C308" s="216" t="s">
        <v>207</v>
      </c>
      <c r="D308" s="216"/>
      <c r="E308" s="216"/>
      <c r="F308" s="216"/>
      <c r="G308" s="217">
        <f>SUM(G309)</f>
        <v>5000</v>
      </c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  <c r="CW308" s="155"/>
      <c r="CX308" s="155"/>
      <c r="CY308" s="155"/>
      <c r="CZ308" s="155"/>
      <c r="DA308" s="155"/>
      <c r="DB308" s="155"/>
      <c r="DC308" s="155"/>
      <c r="DD308" s="155"/>
      <c r="DE308" s="155"/>
      <c r="DF308" s="155"/>
      <c r="DG308" s="155"/>
      <c r="DH308" s="155"/>
      <c r="DI308" s="155"/>
      <c r="DJ308" s="155"/>
      <c r="DK308" s="155"/>
      <c r="DL308" s="155"/>
      <c r="DM308" s="155"/>
      <c r="DN308" s="155"/>
      <c r="DO308" s="155"/>
      <c r="DP308" s="155"/>
      <c r="DQ308" s="155"/>
      <c r="DR308" s="155"/>
      <c r="DS308" s="155"/>
      <c r="DT308" s="155"/>
      <c r="DU308" s="155"/>
      <c r="DV308" s="155"/>
      <c r="DW308" s="155"/>
      <c r="DX308" s="155"/>
      <c r="DY308" s="155"/>
      <c r="DZ308" s="155"/>
      <c r="EA308" s="155"/>
      <c r="EB308" s="155"/>
      <c r="EC308" s="155"/>
      <c r="ED308" s="155"/>
      <c r="EE308" s="155"/>
      <c r="EF308" s="155"/>
      <c r="EG308" s="155"/>
      <c r="EH308" s="155"/>
      <c r="EI308" s="155"/>
      <c r="EJ308" s="155"/>
      <c r="EK308" s="155"/>
      <c r="EL308" s="155"/>
      <c r="EM308" s="155"/>
      <c r="EN308" s="155"/>
      <c r="EO308" s="155"/>
      <c r="EP308" s="155"/>
      <c r="EQ308" s="155"/>
      <c r="ER308" s="155"/>
      <c r="ES308" s="155"/>
      <c r="ET308" s="155"/>
      <c r="EU308" s="155"/>
      <c r="EV308" s="155"/>
      <c r="EW308" s="155"/>
      <c r="EX308" s="155"/>
      <c r="EY308" s="155"/>
      <c r="EZ308" s="155"/>
      <c r="FA308" s="155"/>
      <c r="FB308" s="155"/>
      <c r="FC308" s="155"/>
      <c r="FD308" s="155"/>
      <c r="FE308" s="155"/>
      <c r="FF308" s="155"/>
      <c r="FG308" s="155"/>
      <c r="FH308" s="155"/>
      <c r="FI308" s="155"/>
      <c r="FJ308" s="155"/>
      <c r="FK308" s="155"/>
      <c r="FL308" s="155"/>
      <c r="FM308" s="155"/>
      <c r="FN308" s="155"/>
      <c r="FO308" s="155"/>
      <c r="FP308" s="155"/>
      <c r="FQ308" s="155"/>
      <c r="FR308" s="155"/>
      <c r="FS308" s="155"/>
      <c r="FT308" s="155"/>
      <c r="FU308" s="155"/>
      <c r="FV308" s="155"/>
      <c r="FW308" s="155"/>
      <c r="FX308" s="155"/>
      <c r="FY308" s="155"/>
      <c r="FZ308" s="155"/>
      <c r="GA308" s="155"/>
      <c r="GB308" s="155"/>
      <c r="GC308" s="155"/>
      <c r="GD308" s="155"/>
      <c r="GE308" s="155"/>
      <c r="GF308" s="155"/>
      <c r="GG308" s="155"/>
      <c r="GH308" s="155"/>
      <c r="GI308" s="155"/>
      <c r="GJ308" s="155"/>
      <c r="GK308" s="155"/>
      <c r="GL308" s="155"/>
      <c r="GM308" s="155"/>
      <c r="GN308" s="155"/>
      <c r="GO308" s="155"/>
      <c r="GP308" s="155"/>
      <c r="GQ308" s="155"/>
      <c r="GR308" s="155"/>
      <c r="GS308" s="155"/>
      <c r="GT308" s="155"/>
      <c r="GU308" s="155"/>
      <c r="GV308" s="155"/>
      <c r="GW308" s="155"/>
      <c r="GX308" s="155"/>
      <c r="GY308" s="155"/>
      <c r="GZ308" s="155"/>
      <c r="HA308" s="155"/>
      <c r="HB308" s="155"/>
      <c r="HC308" s="155"/>
      <c r="HD308" s="155"/>
      <c r="HE308" s="155"/>
      <c r="HF308" s="155"/>
      <c r="HG308" s="155"/>
      <c r="HH308" s="155"/>
      <c r="HI308" s="155"/>
      <c r="HJ308" s="155"/>
      <c r="HK308" s="155"/>
      <c r="HL308" s="155"/>
      <c r="HM308" s="155"/>
      <c r="HN308" s="155"/>
      <c r="HO308" s="155"/>
      <c r="HP308" s="155"/>
      <c r="HQ308" s="155"/>
      <c r="HR308" s="155"/>
      <c r="HS308" s="155"/>
      <c r="HT308" s="155"/>
      <c r="HU308" s="155"/>
      <c r="HV308" s="155"/>
      <c r="HW308" s="155"/>
      <c r="HX308" s="155"/>
      <c r="HY308" s="155"/>
      <c r="HZ308" s="155"/>
      <c r="IA308" s="155"/>
      <c r="IB308" s="155"/>
      <c r="IC308" s="155"/>
      <c r="ID308" s="155"/>
      <c r="IE308" s="155"/>
      <c r="IF308" s="155"/>
      <c r="IG308" s="155"/>
      <c r="IH308" s="155"/>
      <c r="II308" s="155"/>
      <c r="IJ308" s="155"/>
      <c r="IK308" s="155"/>
      <c r="IL308" s="155"/>
      <c r="IM308" s="155"/>
      <c r="IN308" s="155"/>
      <c r="IO308" s="155"/>
      <c r="IP308" s="155"/>
      <c r="IQ308" s="155"/>
      <c r="IR308" s="155"/>
      <c r="IS308" s="155"/>
      <c r="IT308" s="155"/>
    </row>
    <row r="309" spans="1:254" s="168" customFormat="1" ht="30" x14ac:dyDescent="0.25">
      <c r="A309" s="231" t="s">
        <v>402</v>
      </c>
      <c r="B309" s="237">
        <v>510</v>
      </c>
      <c r="C309" s="228" t="s">
        <v>207</v>
      </c>
      <c r="D309" s="228" t="s">
        <v>173</v>
      </c>
      <c r="E309" s="228" t="s">
        <v>404</v>
      </c>
      <c r="F309" s="228"/>
      <c r="G309" s="229">
        <f>SUM(G310+G312)</f>
        <v>5000</v>
      </c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  <c r="CW309" s="155"/>
      <c r="CX309" s="155"/>
      <c r="CY309" s="155"/>
      <c r="CZ309" s="155"/>
      <c r="DA309" s="155"/>
      <c r="DB309" s="155"/>
      <c r="DC309" s="155"/>
      <c r="DD309" s="155"/>
      <c r="DE309" s="155"/>
      <c r="DF309" s="155"/>
      <c r="DG309" s="155"/>
      <c r="DH309" s="155"/>
      <c r="DI309" s="155"/>
      <c r="DJ309" s="155"/>
      <c r="DK309" s="155"/>
      <c r="DL309" s="155"/>
      <c r="DM309" s="155"/>
      <c r="DN309" s="155"/>
      <c r="DO309" s="155"/>
      <c r="DP309" s="155"/>
      <c r="DQ309" s="155"/>
      <c r="DR309" s="155"/>
      <c r="DS309" s="155"/>
      <c r="DT309" s="155"/>
      <c r="DU309" s="155"/>
      <c r="DV309" s="155"/>
      <c r="DW309" s="155"/>
      <c r="DX309" s="155"/>
      <c r="DY309" s="155"/>
      <c r="DZ309" s="155"/>
      <c r="EA309" s="155"/>
      <c r="EB309" s="155"/>
      <c r="EC309" s="155"/>
      <c r="ED309" s="155"/>
      <c r="EE309" s="155"/>
      <c r="EF309" s="155"/>
      <c r="EG309" s="155"/>
      <c r="EH309" s="155"/>
      <c r="EI309" s="155"/>
      <c r="EJ309" s="155"/>
      <c r="EK309" s="155"/>
      <c r="EL309" s="155"/>
      <c r="EM309" s="155"/>
      <c r="EN309" s="155"/>
      <c r="EO309" s="155"/>
      <c r="EP309" s="155"/>
      <c r="EQ309" s="155"/>
      <c r="ER309" s="155"/>
      <c r="ES309" s="155"/>
      <c r="ET309" s="155"/>
      <c r="EU309" s="155"/>
      <c r="EV309" s="155"/>
      <c r="EW309" s="155"/>
      <c r="EX309" s="155"/>
      <c r="EY309" s="155"/>
      <c r="EZ309" s="155"/>
      <c r="FA309" s="155"/>
      <c r="FB309" s="155"/>
      <c r="FC309" s="155"/>
      <c r="FD309" s="155"/>
      <c r="FE309" s="155"/>
      <c r="FF309" s="155"/>
      <c r="FG309" s="155"/>
      <c r="FH309" s="155"/>
      <c r="FI309" s="155"/>
      <c r="FJ309" s="155"/>
      <c r="FK309" s="155"/>
      <c r="FL309" s="155"/>
      <c r="FM309" s="155"/>
      <c r="FN309" s="155"/>
      <c r="FO309" s="155"/>
      <c r="FP309" s="155"/>
      <c r="FQ309" s="155"/>
      <c r="FR309" s="155"/>
      <c r="FS309" s="155"/>
      <c r="FT309" s="155"/>
      <c r="FU309" s="155"/>
      <c r="FV309" s="155"/>
      <c r="FW309" s="155"/>
      <c r="FX309" s="155"/>
      <c r="FY309" s="155"/>
      <c r="FZ309" s="155"/>
      <c r="GA309" s="155"/>
      <c r="GB309" s="155"/>
      <c r="GC309" s="155"/>
      <c r="GD309" s="155"/>
      <c r="GE309" s="155"/>
      <c r="GF309" s="155"/>
      <c r="GG309" s="155"/>
      <c r="GH309" s="155"/>
      <c r="GI309" s="155"/>
      <c r="GJ309" s="155"/>
      <c r="GK309" s="155"/>
      <c r="GL309" s="155"/>
      <c r="GM309" s="155"/>
      <c r="GN309" s="155"/>
      <c r="GO309" s="155"/>
      <c r="GP309" s="155"/>
      <c r="GQ309" s="155"/>
      <c r="GR309" s="155"/>
      <c r="GS309" s="155"/>
      <c r="GT309" s="155"/>
      <c r="GU309" s="155"/>
      <c r="GV309" s="155"/>
      <c r="GW309" s="155"/>
      <c r="GX309" s="155"/>
      <c r="GY309" s="155"/>
      <c r="GZ309" s="155"/>
      <c r="HA309" s="155"/>
      <c r="HB309" s="155"/>
      <c r="HC309" s="155"/>
      <c r="HD309" s="155"/>
      <c r="HE309" s="155"/>
      <c r="HF309" s="155"/>
      <c r="HG309" s="155"/>
      <c r="HH309" s="155"/>
      <c r="HI309" s="155"/>
      <c r="HJ309" s="155"/>
      <c r="HK309" s="155"/>
      <c r="HL309" s="155"/>
      <c r="HM309" s="155"/>
      <c r="HN309" s="155"/>
      <c r="HO309" s="155"/>
      <c r="HP309" s="155"/>
      <c r="HQ309" s="155"/>
      <c r="HR309" s="155"/>
      <c r="HS309" s="155"/>
      <c r="HT309" s="155"/>
      <c r="HU309" s="155"/>
      <c r="HV309" s="155"/>
      <c r="HW309" s="155"/>
      <c r="HX309" s="155"/>
      <c r="HY309" s="155"/>
      <c r="HZ309" s="155"/>
      <c r="IA309" s="155"/>
      <c r="IB309" s="155"/>
      <c r="IC309" s="155"/>
      <c r="ID309" s="155"/>
      <c r="IE309" s="155"/>
      <c r="IF309" s="155"/>
      <c r="IG309" s="155"/>
      <c r="IH309" s="155"/>
      <c r="II309" s="155"/>
      <c r="IJ309" s="155"/>
      <c r="IK309" s="155"/>
      <c r="IL309" s="155"/>
      <c r="IM309" s="155"/>
      <c r="IN309" s="155"/>
      <c r="IO309" s="155"/>
      <c r="IP309" s="155"/>
      <c r="IQ309" s="155"/>
      <c r="IR309" s="155"/>
      <c r="IS309" s="155"/>
      <c r="IT309" s="155"/>
    </row>
    <row r="310" spans="1:254" s="168" customFormat="1" ht="26.25" x14ac:dyDescent="0.25">
      <c r="A310" s="183" t="s">
        <v>403</v>
      </c>
      <c r="B310" s="242">
        <v>510</v>
      </c>
      <c r="C310" s="195" t="s">
        <v>207</v>
      </c>
      <c r="D310" s="195" t="s">
        <v>173</v>
      </c>
      <c r="E310" s="195" t="s">
        <v>404</v>
      </c>
      <c r="F310" s="195"/>
      <c r="G310" s="186">
        <f>SUM(G311)</f>
        <v>2000</v>
      </c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  <c r="CW310" s="155"/>
      <c r="CX310" s="155"/>
      <c r="CY310" s="155"/>
      <c r="CZ310" s="155"/>
      <c r="DA310" s="155"/>
      <c r="DB310" s="155"/>
      <c r="DC310" s="155"/>
      <c r="DD310" s="155"/>
      <c r="DE310" s="155"/>
      <c r="DF310" s="155"/>
      <c r="DG310" s="155"/>
      <c r="DH310" s="155"/>
      <c r="DI310" s="155"/>
      <c r="DJ310" s="155"/>
      <c r="DK310" s="155"/>
      <c r="DL310" s="155"/>
      <c r="DM310" s="155"/>
      <c r="DN310" s="155"/>
      <c r="DO310" s="155"/>
      <c r="DP310" s="155"/>
      <c r="DQ310" s="155"/>
      <c r="DR310" s="155"/>
      <c r="DS310" s="155"/>
      <c r="DT310" s="155"/>
      <c r="DU310" s="155"/>
      <c r="DV310" s="155"/>
      <c r="DW310" s="155"/>
      <c r="DX310" s="155"/>
      <c r="DY310" s="155"/>
      <c r="DZ310" s="155"/>
      <c r="EA310" s="155"/>
      <c r="EB310" s="155"/>
      <c r="EC310" s="155"/>
      <c r="ED310" s="155"/>
      <c r="EE310" s="155"/>
      <c r="EF310" s="155"/>
      <c r="EG310" s="155"/>
      <c r="EH310" s="155"/>
      <c r="EI310" s="155"/>
      <c r="EJ310" s="155"/>
      <c r="EK310" s="155"/>
      <c r="EL310" s="155"/>
      <c r="EM310" s="155"/>
      <c r="EN310" s="155"/>
      <c r="EO310" s="155"/>
      <c r="EP310" s="155"/>
      <c r="EQ310" s="155"/>
      <c r="ER310" s="155"/>
      <c r="ES310" s="155"/>
      <c r="ET310" s="155"/>
      <c r="EU310" s="155"/>
      <c r="EV310" s="155"/>
      <c r="EW310" s="155"/>
      <c r="EX310" s="155"/>
      <c r="EY310" s="155"/>
      <c r="EZ310" s="155"/>
      <c r="FA310" s="155"/>
      <c r="FB310" s="155"/>
      <c r="FC310" s="155"/>
      <c r="FD310" s="155"/>
      <c r="FE310" s="155"/>
      <c r="FF310" s="155"/>
      <c r="FG310" s="155"/>
      <c r="FH310" s="155"/>
      <c r="FI310" s="155"/>
      <c r="FJ310" s="155"/>
      <c r="FK310" s="155"/>
      <c r="FL310" s="155"/>
      <c r="FM310" s="155"/>
      <c r="FN310" s="155"/>
      <c r="FO310" s="155"/>
      <c r="FP310" s="155"/>
      <c r="FQ310" s="155"/>
      <c r="FR310" s="155"/>
      <c r="FS310" s="155"/>
      <c r="FT310" s="155"/>
      <c r="FU310" s="155"/>
      <c r="FV310" s="155"/>
      <c r="FW310" s="155"/>
      <c r="FX310" s="155"/>
      <c r="FY310" s="155"/>
      <c r="FZ310" s="155"/>
      <c r="GA310" s="155"/>
      <c r="GB310" s="155"/>
      <c r="GC310" s="155"/>
      <c r="GD310" s="155"/>
      <c r="GE310" s="155"/>
      <c r="GF310" s="155"/>
      <c r="GG310" s="155"/>
      <c r="GH310" s="155"/>
      <c r="GI310" s="155"/>
      <c r="GJ310" s="155"/>
      <c r="GK310" s="155"/>
      <c r="GL310" s="155"/>
      <c r="GM310" s="155"/>
      <c r="GN310" s="155"/>
      <c r="GO310" s="155"/>
      <c r="GP310" s="155"/>
      <c r="GQ310" s="155"/>
      <c r="GR310" s="155"/>
      <c r="GS310" s="155"/>
      <c r="GT310" s="155"/>
      <c r="GU310" s="155"/>
      <c r="GV310" s="155"/>
      <c r="GW310" s="155"/>
      <c r="GX310" s="155"/>
      <c r="GY310" s="155"/>
      <c r="GZ310" s="155"/>
      <c r="HA310" s="155"/>
      <c r="HB310" s="155"/>
      <c r="HC310" s="155"/>
      <c r="HD310" s="155"/>
      <c r="HE310" s="155"/>
      <c r="HF310" s="155"/>
      <c r="HG310" s="155"/>
      <c r="HH310" s="155"/>
      <c r="HI310" s="155"/>
      <c r="HJ310" s="155"/>
      <c r="HK310" s="155"/>
      <c r="HL310" s="155"/>
      <c r="HM310" s="155"/>
      <c r="HN310" s="155"/>
      <c r="HO310" s="155"/>
      <c r="HP310" s="155"/>
      <c r="HQ310" s="155"/>
      <c r="HR310" s="155"/>
      <c r="HS310" s="155"/>
      <c r="HT310" s="155"/>
      <c r="HU310" s="155"/>
      <c r="HV310" s="155"/>
      <c r="HW310" s="155"/>
      <c r="HX310" s="155"/>
      <c r="HY310" s="155"/>
      <c r="HZ310" s="155"/>
      <c r="IA310" s="155"/>
      <c r="IB310" s="155"/>
      <c r="IC310" s="155"/>
      <c r="ID310" s="155"/>
      <c r="IE310" s="155"/>
      <c r="IF310" s="155"/>
      <c r="IG310" s="155"/>
      <c r="IH310" s="155"/>
      <c r="II310" s="155"/>
      <c r="IJ310" s="155"/>
      <c r="IK310" s="155"/>
      <c r="IL310" s="155"/>
      <c r="IM310" s="155"/>
      <c r="IN310" s="155"/>
      <c r="IO310" s="155"/>
      <c r="IP310" s="155"/>
      <c r="IQ310" s="155"/>
      <c r="IR310" s="155"/>
      <c r="IS310" s="155"/>
      <c r="IT310" s="155"/>
    </row>
    <row r="311" spans="1:254" s="203" customFormat="1" ht="15" x14ac:dyDescent="0.25">
      <c r="A311" s="212" t="s">
        <v>405</v>
      </c>
      <c r="B311" s="243">
        <v>510</v>
      </c>
      <c r="C311" s="205" t="s">
        <v>207</v>
      </c>
      <c r="D311" s="205" t="s">
        <v>173</v>
      </c>
      <c r="E311" s="205" t="s">
        <v>404</v>
      </c>
      <c r="F311" s="205" t="s">
        <v>406</v>
      </c>
      <c r="G311" s="191">
        <v>2000</v>
      </c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  <c r="CW311" s="155"/>
      <c r="CX311" s="155"/>
      <c r="CY311" s="155"/>
      <c r="CZ311" s="155"/>
      <c r="DA311" s="155"/>
      <c r="DB311" s="155"/>
      <c r="DC311" s="155"/>
      <c r="DD311" s="155"/>
      <c r="DE311" s="155"/>
      <c r="DF311" s="155"/>
      <c r="DG311" s="155"/>
      <c r="DH311" s="155"/>
      <c r="DI311" s="155"/>
      <c r="DJ311" s="155"/>
      <c r="DK311" s="155"/>
      <c r="DL311" s="155"/>
      <c r="DM311" s="155"/>
      <c r="DN311" s="155"/>
      <c r="DO311" s="155"/>
      <c r="DP311" s="155"/>
      <c r="DQ311" s="155"/>
      <c r="DR311" s="155"/>
      <c r="DS311" s="155"/>
      <c r="DT311" s="155"/>
      <c r="DU311" s="155"/>
      <c r="DV311" s="155"/>
      <c r="DW311" s="155"/>
      <c r="DX311" s="155"/>
      <c r="DY311" s="155"/>
      <c r="DZ311" s="155"/>
      <c r="EA311" s="155"/>
      <c r="EB311" s="155"/>
      <c r="EC311" s="155"/>
      <c r="ED311" s="155"/>
      <c r="EE311" s="155"/>
      <c r="EF311" s="155"/>
      <c r="EG311" s="155"/>
      <c r="EH311" s="155"/>
      <c r="EI311" s="155"/>
      <c r="EJ311" s="155"/>
      <c r="EK311" s="155"/>
      <c r="EL311" s="155"/>
      <c r="EM311" s="155"/>
      <c r="EN311" s="155"/>
      <c r="EO311" s="155"/>
      <c r="EP311" s="155"/>
      <c r="EQ311" s="155"/>
      <c r="ER311" s="155"/>
      <c r="ES311" s="155"/>
      <c r="ET311" s="155"/>
      <c r="EU311" s="155"/>
      <c r="EV311" s="155"/>
      <c r="EW311" s="155"/>
      <c r="EX311" s="155"/>
      <c r="EY311" s="155"/>
      <c r="EZ311" s="155"/>
      <c r="FA311" s="155"/>
      <c r="FB311" s="155"/>
      <c r="FC311" s="155"/>
      <c r="FD311" s="155"/>
      <c r="FE311" s="155"/>
      <c r="FF311" s="155"/>
      <c r="FG311" s="155"/>
      <c r="FH311" s="155"/>
      <c r="FI311" s="155"/>
      <c r="FJ311" s="155"/>
      <c r="FK311" s="155"/>
      <c r="FL311" s="155"/>
      <c r="FM311" s="155"/>
      <c r="FN311" s="155"/>
      <c r="FO311" s="155"/>
      <c r="FP311" s="155"/>
      <c r="FQ311" s="155"/>
      <c r="FR311" s="155"/>
      <c r="FS311" s="155"/>
      <c r="FT311" s="155"/>
      <c r="FU311" s="155"/>
      <c r="FV311" s="155"/>
      <c r="FW311" s="155"/>
      <c r="FX311" s="155"/>
      <c r="FY311" s="155"/>
      <c r="FZ311" s="155"/>
      <c r="GA311" s="155"/>
      <c r="GB311" s="155"/>
      <c r="GC311" s="155"/>
      <c r="GD311" s="155"/>
      <c r="GE311" s="155"/>
      <c r="GF311" s="155"/>
      <c r="GG311" s="155"/>
      <c r="GH311" s="155"/>
      <c r="GI311" s="155"/>
      <c r="GJ311" s="155"/>
      <c r="GK311" s="155"/>
      <c r="GL311" s="155"/>
      <c r="GM311" s="155"/>
      <c r="GN311" s="155"/>
      <c r="GO311" s="155"/>
      <c r="GP311" s="155"/>
      <c r="GQ311" s="155"/>
      <c r="GR311" s="155"/>
      <c r="GS311" s="155"/>
      <c r="GT311" s="155"/>
      <c r="GU311" s="155"/>
      <c r="GV311" s="155"/>
      <c r="GW311" s="155"/>
      <c r="GX311" s="155"/>
      <c r="GY311" s="155"/>
      <c r="GZ311" s="155"/>
      <c r="HA311" s="155"/>
      <c r="HB311" s="155"/>
      <c r="HC311" s="155"/>
      <c r="HD311" s="155"/>
      <c r="HE311" s="155"/>
      <c r="HF311" s="155"/>
      <c r="HG311" s="155"/>
      <c r="HH311" s="155"/>
      <c r="HI311" s="155"/>
      <c r="HJ311" s="155"/>
      <c r="HK311" s="155"/>
      <c r="HL311" s="155"/>
      <c r="HM311" s="155"/>
      <c r="HN311" s="155"/>
      <c r="HO311" s="155"/>
      <c r="HP311" s="155"/>
      <c r="HQ311" s="155"/>
      <c r="HR311" s="155"/>
      <c r="HS311" s="155"/>
      <c r="HT311" s="155"/>
      <c r="HU311" s="155"/>
      <c r="HV311" s="155"/>
      <c r="HW311" s="155"/>
      <c r="HX311" s="155"/>
      <c r="HY311" s="155"/>
      <c r="HZ311" s="155"/>
      <c r="IA311" s="155"/>
      <c r="IB311" s="155"/>
      <c r="IC311" s="155"/>
      <c r="ID311" s="155"/>
      <c r="IE311" s="155"/>
      <c r="IF311" s="155"/>
      <c r="IG311" s="155"/>
      <c r="IH311" s="155"/>
      <c r="II311" s="155"/>
      <c r="IJ311" s="155"/>
      <c r="IK311" s="155"/>
      <c r="IL311" s="155"/>
      <c r="IM311" s="155"/>
      <c r="IN311" s="155"/>
      <c r="IO311" s="155"/>
      <c r="IP311" s="155"/>
      <c r="IQ311" s="155"/>
      <c r="IR311" s="155"/>
      <c r="IS311" s="155"/>
      <c r="IT311" s="155"/>
    </row>
    <row r="312" spans="1:254" s="168" customFormat="1" ht="26.25" x14ac:dyDescent="0.25">
      <c r="A312" s="211" t="s">
        <v>403</v>
      </c>
      <c r="B312" s="242">
        <v>510</v>
      </c>
      <c r="C312" s="195" t="s">
        <v>207</v>
      </c>
      <c r="D312" s="195" t="s">
        <v>173</v>
      </c>
      <c r="E312" s="195" t="s">
        <v>407</v>
      </c>
      <c r="F312" s="195"/>
      <c r="G312" s="186">
        <f>SUM(G313)</f>
        <v>3000</v>
      </c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  <c r="CW312" s="155"/>
      <c r="CX312" s="155"/>
      <c r="CY312" s="155"/>
      <c r="CZ312" s="155"/>
      <c r="DA312" s="155"/>
      <c r="DB312" s="155"/>
      <c r="DC312" s="155"/>
      <c r="DD312" s="155"/>
      <c r="DE312" s="155"/>
      <c r="DF312" s="155"/>
      <c r="DG312" s="155"/>
      <c r="DH312" s="155"/>
      <c r="DI312" s="155"/>
      <c r="DJ312" s="155"/>
      <c r="DK312" s="155"/>
      <c r="DL312" s="155"/>
      <c r="DM312" s="155"/>
      <c r="DN312" s="155"/>
      <c r="DO312" s="155"/>
      <c r="DP312" s="155"/>
      <c r="DQ312" s="155"/>
      <c r="DR312" s="155"/>
      <c r="DS312" s="155"/>
      <c r="DT312" s="155"/>
      <c r="DU312" s="155"/>
      <c r="DV312" s="155"/>
      <c r="DW312" s="155"/>
      <c r="DX312" s="155"/>
      <c r="DY312" s="155"/>
      <c r="DZ312" s="155"/>
      <c r="EA312" s="155"/>
      <c r="EB312" s="155"/>
      <c r="EC312" s="155"/>
      <c r="ED312" s="155"/>
      <c r="EE312" s="155"/>
      <c r="EF312" s="155"/>
      <c r="EG312" s="155"/>
      <c r="EH312" s="155"/>
      <c r="EI312" s="155"/>
      <c r="EJ312" s="155"/>
      <c r="EK312" s="155"/>
      <c r="EL312" s="155"/>
      <c r="EM312" s="155"/>
      <c r="EN312" s="155"/>
      <c r="EO312" s="155"/>
      <c r="EP312" s="155"/>
      <c r="EQ312" s="155"/>
      <c r="ER312" s="155"/>
      <c r="ES312" s="155"/>
      <c r="ET312" s="155"/>
      <c r="EU312" s="155"/>
      <c r="EV312" s="155"/>
      <c r="EW312" s="155"/>
      <c r="EX312" s="155"/>
      <c r="EY312" s="155"/>
      <c r="EZ312" s="155"/>
      <c r="FA312" s="155"/>
      <c r="FB312" s="155"/>
      <c r="FC312" s="155"/>
      <c r="FD312" s="155"/>
      <c r="FE312" s="155"/>
      <c r="FF312" s="155"/>
      <c r="FG312" s="155"/>
      <c r="FH312" s="155"/>
      <c r="FI312" s="155"/>
      <c r="FJ312" s="155"/>
      <c r="FK312" s="155"/>
      <c r="FL312" s="155"/>
      <c r="FM312" s="155"/>
      <c r="FN312" s="155"/>
      <c r="FO312" s="155"/>
      <c r="FP312" s="155"/>
      <c r="FQ312" s="155"/>
      <c r="FR312" s="155"/>
      <c r="FS312" s="155"/>
      <c r="FT312" s="155"/>
      <c r="FU312" s="155"/>
      <c r="FV312" s="155"/>
      <c r="FW312" s="155"/>
      <c r="FX312" s="155"/>
      <c r="FY312" s="155"/>
      <c r="FZ312" s="155"/>
      <c r="GA312" s="155"/>
      <c r="GB312" s="155"/>
      <c r="GC312" s="155"/>
      <c r="GD312" s="155"/>
      <c r="GE312" s="155"/>
      <c r="GF312" s="155"/>
      <c r="GG312" s="155"/>
      <c r="GH312" s="155"/>
      <c r="GI312" s="155"/>
      <c r="GJ312" s="155"/>
      <c r="GK312" s="155"/>
      <c r="GL312" s="155"/>
      <c r="GM312" s="155"/>
      <c r="GN312" s="155"/>
      <c r="GO312" s="155"/>
      <c r="GP312" s="155"/>
      <c r="GQ312" s="155"/>
      <c r="GR312" s="155"/>
      <c r="GS312" s="155"/>
      <c r="GT312" s="155"/>
      <c r="GU312" s="155"/>
      <c r="GV312" s="155"/>
      <c r="GW312" s="155"/>
      <c r="GX312" s="155"/>
      <c r="GY312" s="155"/>
      <c r="GZ312" s="155"/>
      <c r="HA312" s="155"/>
      <c r="HB312" s="155"/>
      <c r="HC312" s="155"/>
      <c r="HD312" s="155"/>
      <c r="HE312" s="155"/>
      <c r="HF312" s="155"/>
      <c r="HG312" s="155"/>
      <c r="HH312" s="155"/>
      <c r="HI312" s="155"/>
      <c r="HJ312" s="155"/>
      <c r="HK312" s="155"/>
      <c r="HL312" s="155"/>
      <c r="HM312" s="155"/>
      <c r="HN312" s="155"/>
      <c r="HO312" s="155"/>
      <c r="HP312" s="155"/>
      <c r="HQ312" s="155"/>
      <c r="HR312" s="155"/>
      <c r="HS312" s="155"/>
      <c r="HT312" s="155"/>
      <c r="HU312" s="155"/>
      <c r="HV312" s="155"/>
      <c r="HW312" s="155"/>
      <c r="HX312" s="155"/>
      <c r="HY312" s="155"/>
      <c r="HZ312" s="155"/>
      <c r="IA312" s="155"/>
      <c r="IB312" s="155"/>
      <c r="IC312" s="155"/>
      <c r="ID312" s="155"/>
      <c r="IE312" s="155"/>
      <c r="IF312" s="155"/>
      <c r="IG312" s="155"/>
      <c r="IH312" s="155"/>
      <c r="II312" s="155"/>
      <c r="IJ312" s="155"/>
      <c r="IK312" s="155"/>
      <c r="IL312" s="155"/>
      <c r="IM312" s="155"/>
      <c r="IN312" s="155"/>
      <c r="IO312" s="155"/>
      <c r="IP312" s="155"/>
      <c r="IQ312" s="155"/>
      <c r="IR312" s="155"/>
      <c r="IS312" s="155"/>
      <c r="IT312" s="155"/>
    </row>
    <row r="313" spans="1:254" s="226" customFormat="1" x14ac:dyDescent="0.2">
      <c r="A313" s="212" t="s">
        <v>405</v>
      </c>
      <c r="B313" s="243">
        <v>510</v>
      </c>
      <c r="C313" s="205" t="s">
        <v>207</v>
      </c>
      <c r="D313" s="205" t="s">
        <v>173</v>
      </c>
      <c r="E313" s="205" t="s">
        <v>407</v>
      </c>
      <c r="F313" s="205" t="s">
        <v>406</v>
      </c>
      <c r="G313" s="191">
        <v>3000</v>
      </c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  <c r="CW313" s="155"/>
      <c r="CX313" s="155"/>
      <c r="CY313" s="155"/>
      <c r="CZ313" s="155"/>
      <c r="DA313" s="155"/>
      <c r="DB313" s="155"/>
      <c r="DC313" s="155"/>
      <c r="DD313" s="155"/>
      <c r="DE313" s="155"/>
      <c r="DF313" s="155"/>
      <c r="DG313" s="155"/>
      <c r="DH313" s="155"/>
      <c r="DI313" s="155"/>
      <c r="DJ313" s="155"/>
      <c r="DK313" s="155"/>
      <c r="DL313" s="155"/>
      <c r="DM313" s="155"/>
      <c r="DN313" s="155"/>
      <c r="DO313" s="155"/>
      <c r="DP313" s="155"/>
      <c r="DQ313" s="155"/>
      <c r="DR313" s="155"/>
      <c r="DS313" s="155"/>
      <c r="DT313" s="155"/>
      <c r="DU313" s="155"/>
      <c r="DV313" s="155"/>
      <c r="DW313" s="155"/>
      <c r="DX313" s="155"/>
      <c r="DY313" s="155"/>
      <c r="DZ313" s="155"/>
      <c r="EA313" s="155"/>
      <c r="EB313" s="155"/>
      <c r="EC313" s="155"/>
      <c r="ED313" s="155"/>
      <c r="EE313" s="155"/>
      <c r="EF313" s="155"/>
      <c r="EG313" s="155"/>
      <c r="EH313" s="155"/>
      <c r="EI313" s="155"/>
      <c r="EJ313" s="155"/>
      <c r="EK313" s="155"/>
      <c r="EL313" s="155"/>
      <c r="EM313" s="155"/>
      <c r="EN313" s="155"/>
      <c r="EO313" s="155"/>
      <c r="EP313" s="155"/>
      <c r="EQ313" s="155"/>
      <c r="ER313" s="155"/>
      <c r="ES313" s="155"/>
      <c r="ET313" s="155"/>
      <c r="EU313" s="155"/>
      <c r="EV313" s="155"/>
      <c r="EW313" s="155"/>
      <c r="EX313" s="155"/>
      <c r="EY313" s="155"/>
      <c r="EZ313" s="155"/>
      <c r="FA313" s="155"/>
      <c r="FB313" s="155"/>
      <c r="FC313" s="155"/>
      <c r="FD313" s="155"/>
      <c r="FE313" s="155"/>
      <c r="FF313" s="155"/>
      <c r="FG313" s="155"/>
      <c r="FH313" s="155"/>
      <c r="FI313" s="155"/>
      <c r="FJ313" s="155"/>
      <c r="FK313" s="155"/>
      <c r="FL313" s="155"/>
      <c r="FM313" s="155"/>
      <c r="FN313" s="155"/>
      <c r="FO313" s="155"/>
      <c r="FP313" s="155"/>
      <c r="FQ313" s="155"/>
      <c r="FR313" s="155"/>
      <c r="FS313" s="155"/>
      <c r="FT313" s="155"/>
      <c r="FU313" s="155"/>
      <c r="FV313" s="155"/>
      <c r="FW313" s="155"/>
      <c r="FX313" s="155"/>
      <c r="FY313" s="155"/>
      <c r="FZ313" s="155"/>
      <c r="GA313" s="155"/>
      <c r="GB313" s="155"/>
      <c r="GC313" s="155"/>
      <c r="GD313" s="155"/>
      <c r="GE313" s="155"/>
      <c r="GF313" s="155"/>
      <c r="GG313" s="155"/>
      <c r="GH313" s="155"/>
      <c r="GI313" s="155"/>
      <c r="GJ313" s="155"/>
      <c r="GK313" s="155"/>
      <c r="GL313" s="155"/>
      <c r="GM313" s="155"/>
      <c r="GN313" s="155"/>
      <c r="GO313" s="155"/>
      <c r="GP313" s="155"/>
      <c r="GQ313" s="155"/>
      <c r="GR313" s="155"/>
      <c r="GS313" s="155"/>
      <c r="GT313" s="155"/>
      <c r="GU313" s="155"/>
      <c r="GV313" s="155"/>
      <c r="GW313" s="155"/>
      <c r="GX313" s="155"/>
      <c r="GY313" s="155"/>
      <c r="GZ313" s="155"/>
      <c r="HA313" s="155"/>
      <c r="HB313" s="155"/>
      <c r="HC313" s="155"/>
      <c r="HD313" s="155"/>
      <c r="HE313" s="155"/>
      <c r="HF313" s="155"/>
      <c r="HG313" s="155"/>
      <c r="HH313" s="155"/>
      <c r="HI313" s="155"/>
      <c r="HJ313" s="155"/>
      <c r="HK313" s="155"/>
      <c r="HL313" s="155"/>
      <c r="HM313" s="155"/>
      <c r="HN313" s="155"/>
      <c r="HO313" s="155"/>
      <c r="HP313" s="155"/>
      <c r="HQ313" s="155"/>
      <c r="HR313" s="155"/>
      <c r="HS313" s="155"/>
      <c r="HT313" s="155"/>
      <c r="HU313" s="155"/>
      <c r="HV313" s="155"/>
      <c r="HW313" s="155"/>
      <c r="HX313" s="155"/>
      <c r="HY313" s="155"/>
      <c r="HZ313" s="155"/>
      <c r="IA313" s="155"/>
      <c r="IB313" s="155"/>
      <c r="IC313" s="155"/>
      <c r="ID313" s="155"/>
      <c r="IE313" s="155"/>
      <c r="IF313" s="155"/>
      <c r="IG313" s="155"/>
      <c r="IH313" s="155"/>
      <c r="II313" s="155"/>
      <c r="IJ313" s="155"/>
      <c r="IK313" s="155"/>
      <c r="IL313" s="155"/>
      <c r="IM313" s="155"/>
      <c r="IN313" s="155"/>
      <c r="IO313" s="155"/>
      <c r="IP313" s="155"/>
      <c r="IQ313" s="155"/>
      <c r="IR313" s="155"/>
      <c r="IS313" s="155"/>
      <c r="IT313" s="155"/>
    </row>
    <row r="314" spans="1:254" ht="29.25" x14ac:dyDescent="0.25">
      <c r="A314" s="197" t="s">
        <v>519</v>
      </c>
      <c r="B314" s="254">
        <v>510</v>
      </c>
      <c r="C314" s="255"/>
      <c r="D314" s="255"/>
      <c r="E314" s="255"/>
      <c r="F314" s="255"/>
      <c r="G314" s="256">
        <f>SUM(G332+G374+G315+G320+G365+G327)</f>
        <v>45556.5</v>
      </c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77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7"/>
      <c r="DN314" s="177"/>
      <c r="DO314" s="177"/>
      <c r="DP314" s="177"/>
      <c r="DQ314" s="177"/>
      <c r="DR314" s="177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7"/>
      <c r="EY314" s="177"/>
      <c r="EZ314" s="177"/>
      <c r="FA314" s="177"/>
      <c r="FB314" s="177"/>
      <c r="FC314" s="177"/>
      <c r="FD314" s="177"/>
      <c r="FE314" s="177"/>
      <c r="FF314" s="177"/>
      <c r="FG314" s="177"/>
      <c r="FH314" s="177"/>
      <c r="FI314" s="177"/>
      <c r="FJ314" s="177"/>
      <c r="FK314" s="177"/>
      <c r="FL314" s="177"/>
      <c r="FM314" s="177"/>
      <c r="FN314" s="177"/>
      <c r="FO314" s="177"/>
      <c r="FP314" s="177"/>
      <c r="FQ314" s="177"/>
      <c r="FR314" s="177"/>
      <c r="FS314" s="177"/>
      <c r="FT314" s="177"/>
      <c r="FU314" s="177"/>
      <c r="FV314" s="177"/>
      <c r="FW314" s="177"/>
      <c r="FX314" s="177"/>
      <c r="FY314" s="177"/>
      <c r="FZ314" s="177"/>
      <c r="GA314" s="177"/>
      <c r="GB314" s="177"/>
      <c r="GC314" s="177"/>
      <c r="GD314" s="177"/>
      <c r="GE314" s="177"/>
      <c r="GF314" s="177"/>
      <c r="GG314" s="177"/>
      <c r="GH314" s="177"/>
      <c r="GI314" s="177"/>
      <c r="GJ314" s="177"/>
      <c r="GK314" s="177"/>
      <c r="GL314" s="177"/>
      <c r="GM314" s="177"/>
      <c r="GN314" s="177"/>
      <c r="GO314" s="177"/>
      <c r="GP314" s="177"/>
      <c r="GQ314" s="177"/>
      <c r="GR314" s="177"/>
      <c r="GS314" s="177"/>
      <c r="GT314" s="177"/>
      <c r="GU314" s="177"/>
      <c r="GV314" s="177"/>
      <c r="GW314" s="177"/>
      <c r="GX314" s="177"/>
      <c r="GY314" s="177"/>
      <c r="GZ314" s="177"/>
      <c r="HA314" s="177"/>
      <c r="HB314" s="177"/>
      <c r="HC314" s="177"/>
      <c r="HD314" s="177"/>
      <c r="HE314" s="177"/>
      <c r="HF314" s="177"/>
      <c r="HG314" s="177"/>
      <c r="HH314" s="177"/>
      <c r="HI314" s="177"/>
      <c r="HJ314" s="177"/>
      <c r="HK314" s="177"/>
      <c r="HL314" s="177"/>
      <c r="HM314" s="177"/>
      <c r="HN314" s="177"/>
      <c r="HO314" s="177"/>
      <c r="HP314" s="177"/>
      <c r="HQ314" s="177"/>
      <c r="HR314" s="177"/>
      <c r="HS314" s="177"/>
      <c r="HT314" s="177"/>
      <c r="HU314" s="177"/>
      <c r="HV314" s="177"/>
      <c r="HW314" s="177"/>
      <c r="HX314" s="177"/>
      <c r="HY314" s="177"/>
      <c r="HZ314" s="177"/>
      <c r="IA314" s="177"/>
      <c r="IB314" s="177"/>
      <c r="IC314" s="177"/>
      <c r="ID314" s="177"/>
      <c r="IE314" s="177"/>
      <c r="IF314" s="177"/>
      <c r="IG314" s="177"/>
      <c r="IH314" s="177"/>
      <c r="II314" s="177"/>
      <c r="IJ314" s="177"/>
      <c r="IK314" s="177"/>
      <c r="IL314" s="177"/>
      <c r="IM314" s="177"/>
      <c r="IN314" s="177"/>
      <c r="IO314" s="177"/>
      <c r="IP314" s="177"/>
      <c r="IQ314" s="177"/>
      <c r="IR314" s="177"/>
      <c r="IS314" s="177"/>
      <c r="IT314" s="177"/>
    </row>
    <row r="315" spans="1:254" s="187" customFormat="1" ht="15.75" x14ac:dyDescent="0.25">
      <c r="A315" s="198" t="s">
        <v>260</v>
      </c>
      <c r="B315" s="171" t="s">
        <v>450</v>
      </c>
      <c r="C315" s="171" t="s">
        <v>198</v>
      </c>
      <c r="D315" s="216"/>
      <c r="E315" s="255"/>
      <c r="F315" s="255"/>
      <c r="G315" s="256">
        <f>SUM(G316)</f>
        <v>450</v>
      </c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77"/>
      <c r="CF315" s="177"/>
      <c r="CG315" s="177"/>
      <c r="CH315" s="177"/>
      <c r="CI315" s="177"/>
      <c r="CJ315" s="177"/>
      <c r="CK315" s="177"/>
      <c r="CL315" s="177"/>
      <c r="CM315" s="177"/>
      <c r="CN315" s="177"/>
      <c r="CO315" s="177"/>
      <c r="CP315" s="177"/>
      <c r="CQ315" s="177"/>
      <c r="CR315" s="177"/>
      <c r="CS315" s="177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77"/>
      <c r="DG315" s="177"/>
      <c r="DH315" s="177"/>
      <c r="DI315" s="177"/>
      <c r="DJ315" s="177"/>
      <c r="DK315" s="177"/>
      <c r="DL315" s="177"/>
      <c r="DM315" s="177"/>
      <c r="DN315" s="177"/>
      <c r="DO315" s="177"/>
      <c r="DP315" s="177"/>
      <c r="DQ315" s="177"/>
      <c r="DR315" s="177"/>
      <c r="DS315" s="177"/>
      <c r="DT315" s="177"/>
      <c r="DU315" s="177"/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7"/>
      <c r="ES315" s="177"/>
      <c r="ET315" s="177"/>
      <c r="EU315" s="177"/>
      <c r="EV315" s="177"/>
      <c r="EW315" s="177"/>
      <c r="EX315" s="177"/>
      <c r="EY315" s="177"/>
      <c r="EZ315" s="177"/>
      <c r="FA315" s="177"/>
      <c r="FB315" s="177"/>
      <c r="FC315" s="177"/>
      <c r="FD315" s="177"/>
      <c r="FE315" s="177"/>
      <c r="FF315" s="177"/>
      <c r="FG315" s="177"/>
      <c r="FH315" s="177"/>
      <c r="FI315" s="177"/>
      <c r="FJ315" s="177"/>
      <c r="FK315" s="177"/>
      <c r="FL315" s="177"/>
      <c r="FM315" s="177"/>
      <c r="FN315" s="177"/>
      <c r="FO315" s="177"/>
      <c r="FP315" s="177"/>
      <c r="FQ315" s="177"/>
      <c r="FR315" s="177"/>
      <c r="FS315" s="177"/>
      <c r="FT315" s="177"/>
      <c r="FU315" s="177"/>
      <c r="FV315" s="177"/>
      <c r="FW315" s="177"/>
      <c r="FX315" s="177"/>
      <c r="FY315" s="177"/>
      <c r="FZ315" s="177"/>
      <c r="GA315" s="177"/>
      <c r="GB315" s="177"/>
      <c r="GC315" s="177"/>
      <c r="GD315" s="177"/>
      <c r="GE315" s="177"/>
      <c r="GF315" s="177"/>
      <c r="GG315" s="177"/>
      <c r="GH315" s="177"/>
      <c r="GI315" s="177"/>
      <c r="GJ315" s="177"/>
      <c r="GK315" s="177"/>
      <c r="GL315" s="177"/>
      <c r="GM315" s="177"/>
      <c r="GN315" s="177"/>
      <c r="GO315" s="177"/>
      <c r="GP315" s="177"/>
      <c r="GQ315" s="177"/>
      <c r="GR315" s="177"/>
      <c r="GS315" s="177"/>
      <c r="GT315" s="177"/>
      <c r="GU315" s="177"/>
      <c r="GV315" s="177"/>
      <c r="GW315" s="177"/>
      <c r="GX315" s="177"/>
      <c r="GY315" s="177"/>
      <c r="GZ315" s="177"/>
      <c r="HA315" s="177"/>
      <c r="HB315" s="177"/>
      <c r="HC315" s="177"/>
      <c r="HD315" s="177"/>
      <c r="HE315" s="177"/>
      <c r="HF315" s="177"/>
      <c r="HG315" s="177"/>
      <c r="HH315" s="177"/>
      <c r="HI315" s="177"/>
      <c r="HJ315" s="177"/>
      <c r="HK315" s="177"/>
      <c r="HL315" s="177"/>
      <c r="HM315" s="177"/>
      <c r="HN315" s="177"/>
      <c r="HO315" s="177"/>
      <c r="HP315" s="177"/>
      <c r="HQ315" s="177"/>
      <c r="HR315" s="177"/>
      <c r="HS315" s="177"/>
      <c r="HT315" s="177"/>
      <c r="HU315" s="177"/>
      <c r="HV315" s="177"/>
      <c r="HW315" s="177"/>
      <c r="HX315" s="177"/>
      <c r="HY315" s="177"/>
      <c r="HZ315" s="177"/>
      <c r="IA315" s="177"/>
      <c r="IB315" s="177"/>
      <c r="IC315" s="177"/>
      <c r="ID315" s="177"/>
      <c r="IE315" s="177"/>
      <c r="IF315" s="177"/>
      <c r="IG315" s="177"/>
      <c r="IH315" s="177"/>
      <c r="II315" s="177"/>
      <c r="IJ315" s="177"/>
      <c r="IK315" s="177"/>
      <c r="IL315" s="177"/>
      <c r="IM315" s="177"/>
      <c r="IN315" s="177"/>
      <c r="IO315" s="177"/>
      <c r="IP315" s="177"/>
      <c r="IQ315" s="177"/>
      <c r="IR315" s="177"/>
      <c r="IS315" s="177"/>
      <c r="IT315" s="177"/>
    </row>
    <row r="316" spans="1:254" s="142" customFormat="1" ht="25.5" x14ac:dyDescent="0.2">
      <c r="A316" s="173" t="s">
        <v>282</v>
      </c>
      <c r="B316" s="174" t="s">
        <v>450</v>
      </c>
      <c r="C316" s="175" t="s">
        <v>198</v>
      </c>
      <c r="D316" s="175" t="s">
        <v>198</v>
      </c>
      <c r="E316" s="174"/>
      <c r="F316" s="174"/>
      <c r="G316" s="176">
        <f>SUM(G317)</f>
        <v>450</v>
      </c>
    </row>
    <row r="317" spans="1:254" ht="15" x14ac:dyDescent="0.25">
      <c r="A317" s="248" t="s">
        <v>283</v>
      </c>
      <c r="B317" s="180" t="s">
        <v>450</v>
      </c>
      <c r="C317" s="175" t="s">
        <v>198</v>
      </c>
      <c r="D317" s="174" t="s">
        <v>198</v>
      </c>
      <c r="E317" s="174" t="s">
        <v>219</v>
      </c>
      <c r="F317" s="174"/>
      <c r="G317" s="257">
        <f>SUM(G318)</f>
        <v>450</v>
      </c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  <c r="EO317" s="177"/>
      <c r="EP317" s="177"/>
      <c r="EQ317" s="177"/>
      <c r="ER317" s="177"/>
      <c r="ES317" s="177"/>
      <c r="ET317" s="177"/>
      <c r="EU317" s="177"/>
      <c r="EV317" s="177"/>
      <c r="EW317" s="177"/>
      <c r="EX317" s="177"/>
      <c r="EY317" s="177"/>
      <c r="EZ317" s="177"/>
      <c r="FA317" s="177"/>
      <c r="FB317" s="177"/>
      <c r="FC317" s="177"/>
      <c r="FD317" s="177"/>
      <c r="FE317" s="177"/>
      <c r="FF317" s="177"/>
      <c r="FG317" s="177"/>
      <c r="FH317" s="177"/>
      <c r="FI317" s="177"/>
      <c r="FJ317" s="177"/>
      <c r="FK317" s="177"/>
      <c r="FL317" s="177"/>
      <c r="FM317" s="177"/>
      <c r="FN317" s="177"/>
      <c r="FO317" s="177"/>
      <c r="FP317" s="177"/>
      <c r="FQ317" s="177"/>
      <c r="FR317" s="177"/>
      <c r="FS317" s="177"/>
      <c r="FT317" s="177"/>
      <c r="FU317" s="177"/>
      <c r="FV317" s="177"/>
      <c r="FW317" s="177"/>
      <c r="FX317" s="177"/>
      <c r="FY317" s="177"/>
      <c r="FZ317" s="177"/>
      <c r="GA317" s="177"/>
      <c r="GB317" s="177"/>
      <c r="GC317" s="177"/>
      <c r="GD317" s="177"/>
      <c r="GE317" s="177"/>
      <c r="GF317" s="177"/>
      <c r="GG317" s="177"/>
      <c r="GH317" s="177"/>
      <c r="GI317" s="177"/>
      <c r="GJ317" s="177"/>
      <c r="GK317" s="177"/>
      <c r="GL317" s="177"/>
      <c r="GM317" s="177"/>
      <c r="GN317" s="177"/>
      <c r="GO317" s="177"/>
      <c r="GP317" s="177"/>
      <c r="GQ317" s="177"/>
      <c r="GR317" s="177"/>
      <c r="GS317" s="177"/>
      <c r="GT317" s="177"/>
      <c r="GU317" s="177"/>
      <c r="GV317" s="177"/>
      <c r="GW317" s="177"/>
      <c r="GX317" s="177"/>
      <c r="GY317" s="177"/>
      <c r="GZ317" s="177"/>
      <c r="HA317" s="177"/>
      <c r="HB317" s="177"/>
      <c r="HC317" s="177"/>
      <c r="HD317" s="177"/>
      <c r="HE317" s="177"/>
      <c r="HF317" s="177"/>
      <c r="HG317" s="177"/>
      <c r="HH317" s="177"/>
      <c r="HI317" s="177"/>
      <c r="HJ317" s="177"/>
      <c r="HK317" s="177"/>
      <c r="HL317" s="177"/>
      <c r="HM317" s="177"/>
      <c r="HN317" s="177"/>
      <c r="HO317" s="177"/>
      <c r="HP317" s="177"/>
      <c r="HQ317" s="177"/>
      <c r="HR317" s="177"/>
      <c r="HS317" s="177"/>
      <c r="HT317" s="177"/>
      <c r="HU317" s="177"/>
      <c r="HV317" s="177"/>
      <c r="HW317" s="177"/>
      <c r="HX317" s="177"/>
      <c r="HY317" s="177"/>
      <c r="HZ317" s="177"/>
      <c r="IA317" s="177"/>
      <c r="IB317" s="177"/>
      <c r="IC317" s="177"/>
      <c r="ID317" s="177"/>
      <c r="IE317" s="177"/>
      <c r="IF317" s="177"/>
      <c r="IG317" s="177"/>
      <c r="IH317" s="177"/>
      <c r="II317" s="177"/>
      <c r="IJ317" s="177"/>
      <c r="IK317" s="177"/>
      <c r="IL317" s="177"/>
      <c r="IM317" s="177"/>
      <c r="IN317" s="177"/>
      <c r="IO317" s="177"/>
      <c r="IP317" s="177"/>
      <c r="IQ317" s="177"/>
      <c r="IR317" s="177"/>
      <c r="IS317" s="177"/>
      <c r="IT317" s="177"/>
    </row>
    <row r="318" spans="1:254" ht="15" x14ac:dyDescent="0.25">
      <c r="A318" s="188" t="s">
        <v>218</v>
      </c>
      <c r="B318" s="185" t="s">
        <v>450</v>
      </c>
      <c r="C318" s="185" t="s">
        <v>198</v>
      </c>
      <c r="D318" s="205" t="s">
        <v>198</v>
      </c>
      <c r="E318" s="195" t="s">
        <v>219</v>
      </c>
      <c r="F318" s="205"/>
      <c r="G318" s="191">
        <f>SUM(G319)</f>
        <v>450</v>
      </c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  <c r="ER318" s="177"/>
      <c r="ES318" s="177"/>
      <c r="ET318" s="177"/>
      <c r="EU318" s="177"/>
      <c r="EV318" s="177"/>
      <c r="EW318" s="177"/>
      <c r="EX318" s="177"/>
      <c r="EY318" s="177"/>
      <c r="EZ318" s="177"/>
      <c r="FA318" s="177"/>
      <c r="FB318" s="177"/>
      <c r="FC318" s="177"/>
      <c r="FD318" s="177"/>
      <c r="FE318" s="177"/>
      <c r="FF318" s="177"/>
      <c r="FG318" s="177"/>
      <c r="FH318" s="177"/>
      <c r="FI318" s="177"/>
      <c r="FJ318" s="177"/>
      <c r="FK318" s="177"/>
      <c r="FL318" s="177"/>
      <c r="FM318" s="177"/>
      <c r="FN318" s="177"/>
      <c r="FO318" s="177"/>
      <c r="FP318" s="177"/>
      <c r="FQ318" s="177"/>
      <c r="FR318" s="177"/>
      <c r="FS318" s="177"/>
      <c r="FT318" s="177"/>
      <c r="FU318" s="177"/>
      <c r="FV318" s="177"/>
      <c r="FW318" s="177"/>
      <c r="FX318" s="177"/>
      <c r="FY318" s="177"/>
      <c r="FZ318" s="177"/>
      <c r="GA318" s="177"/>
      <c r="GB318" s="177"/>
      <c r="GC318" s="177"/>
      <c r="GD318" s="177"/>
      <c r="GE318" s="177"/>
      <c r="GF318" s="177"/>
      <c r="GG318" s="177"/>
      <c r="GH318" s="177"/>
      <c r="GI318" s="177"/>
      <c r="GJ318" s="177"/>
      <c r="GK318" s="177"/>
      <c r="GL318" s="177"/>
      <c r="GM318" s="177"/>
      <c r="GN318" s="177"/>
      <c r="GO318" s="177"/>
      <c r="GP318" s="177"/>
      <c r="GQ318" s="177"/>
      <c r="GR318" s="177"/>
      <c r="GS318" s="177"/>
      <c r="GT318" s="177"/>
      <c r="GU318" s="177"/>
      <c r="GV318" s="177"/>
      <c r="GW318" s="177"/>
      <c r="GX318" s="177"/>
      <c r="GY318" s="177"/>
      <c r="GZ318" s="177"/>
      <c r="HA318" s="177"/>
      <c r="HB318" s="177"/>
      <c r="HC318" s="177"/>
      <c r="HD318" s="177"/>
      <c r="HE318" s="177"/>
      <c r="HF318" s="177"/>
      <c r="HG318" s="177"/>
      <c r="HH318" s="177"/>
      <c r="HI318" s="177"/>
      <c r="HJ318" s="177"/>
      <c r="HK318" s="177"/>
      <c r="HL318" s="177"/>
      <c r="HM318" s="177"/>
      <c r="HN318" s="177"/>
      <c r="HO318" s="177"/>
      <c r="HP318" s="177"/>
      <c r="HQ318" s="177"/>
      <c r="HR318" s="177"/>
      <c r="HS318" s="177"/>
      <c r="HT318" s="177"/>
      <c r="HU318" s="177"/>
      <c r="HV318" s="177"/>
      <c r="HW318" s="177"/>
      <c r="HX318" s="177"/>
      <c r="HY318" s="177"/>
      <c r="HZ318" s="177"/>
      <c r="IA318" s="177"/>
      <c r="IB318" s="177"/>
      <c r="IC318" s="177"/>
      <c r="ID318" s="177"/>
      <c r="IE318" s="177"/>
      <c r="IF318" s="177"/>
      <c r="IG318" s="177"/>
      <c r="IH318" s="177"/>
      <c r="II318" s="177"/>
      <c r="IJ318" s="177"/>
      <c r="IK318" s="177"/>
      <c r="IL318" s="177"/>
      <c r="IM318" s="177"/>
      <c r="IN318" s="177"/>
      <c r="IO318" s="177"/>
      <c r="IP318" s="177"/>
      <c r="IQ318" s="177"/>
      <c r="IR318" s="177"/>
      <c r="IS318" s="177"/>
      <c r="IT318" s="177"/>
    </row>
    <row r="319" spans="1:254" ht="15" x14ac:dyDescent="0.25">
      <c r="A319" s="183" t="s">
        <v>195</v>
      </c>
      <c r="B319" s="185" t="s">
        <v>450</v>
      </c>
      <c r="C319" s="185" t="s">
        <v>198</v>
      </c>
      <c r="D319" s="195" t="s">
        <v>198</v>
      </c>
      <c r="E319" s="195" t="s">
        <v>219</v>
      </c>
      <c r="F319" s="195" t="s">
        <v>196</v>
      </c>
      <c r="G319" s="186">
        <v>450</v>
      </c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3"/>
      <c r="AT319" s="203"/>
      <c r="AU319" s="203"/>
      <c r="AV319" s="203"/>
      <c r="AW319" s="203"/>
      <c r="AX319" s="203"/>
      <c r="AY319" s="203"/>
      <c r="AZ319" s="203"/>
      <c r="BA319" s="203"/>
      <c r="BB319" s="203"/>
      <c r="BC319" s="203"/>
      <c r="BD319" s="203"/>
      <c r="BE319" s="203"/>
      <c r="BF319" s="203"/>
      <c r="BG319" s="203"/>
      <c r="BH319" s="203"/>
      <c r="BI319" s="203"/>
      <c r="BJ319" s="203"/>
      <c r="BK319" s="203"/>
      <c r="BL319" s="203"/>
      <c r="BM319" s="203"/>
      <c r="BN319" s="203"/>
      <c r="BO319" s="203"/>
      <c r="BP319" s="203"/>
      <c r="BQ319" s="203"/>
      <c r="BR319" s="203"/>
      <c r="BS319" s="203"/>
      <c r="BT319" s="203"/>
      <c r="BU319" s="203"/>
      <c r="BV319" s="203"/>
      <c r="BW319" s="203"/>
      <c r="BX319" s="203"/>
      <c r="BY319" s="203"/>
      <c r="BZ319" s="203"/>
      <c r="CA319" s="203"/>
      <c r="CB319" s="203"/>
      <c r="CC319" s="203"/>
      <c r="CD319" s="203"/>
      <c r="CE319" s="203"/>
      <c r="CF319" s="203"/>
      <c r="CG319" s="203"/>
      <c r="CH319" s="203"/>
      <c r="CI319" s="203"/>
      <c r="CJ319" s="203"/>
      <c r="CK319" s="203"/>
      <c r="CL319" s="203"/>
      <c r="CM319" s="203"/>
      <c r="CN319" s="203"/>
      <c r="CO319" s="203"/>
      <c r="CP319" s="203"/>
      <c r="CQ319" s="203"/>
      <c r="CR319" s="203"/>
      <c r="CS319" s="203"/>
      <c r="CT319" s="203"/>
      <c r="CU319" s="203"/>
      <c r="CV319" s="203"/>
      <c r="CW319" s="203"/>
      <c r="CX319" s="203"/>
      <c r="CY319" s="203"/>
      <c r="CZ319" s="203"/>
      <c r="DA319" s="203"/>
      <c r="DB319" s="203"/>
      <c r="DC319" s="203"/>
      <c r="DD319" s="203"/>
      <c r="DE319" s="203"/>
      <c r="DF319" s="203"/>
      <c r="DG319" s="203"/>
      <c r="DH319" s="203"/>
      <c r="DI319" s="203"/>
      <c r="DJ319" s="203"/>
      <c r="DK319" s="203"/>
      <c r="DL319" s="203"/>
      <c r="DM319" s="203"/>
      <c r="DN319" s="203"/>
      <c r="DO319" s="203"/>
      <c r="DP319" s="203"/>
      <c r="DQ319" s="203"/>
      <c r="DR319" s="203"/>
      <c r="DS319" s="203"/>
      <c r="DT319" s="203"/>
      <c r="DU319" s="203"/>
      <c r="DV319" s="203"/>
      <c r="DW319" s="203"/>
      <c r="DX319" s="203"/>
      <c r="DY319" s="203"/>
      <c r="DZ319" s="203"/>
      <c r="EA319" s="203"/>
      <c r="EB319" s="203"/>
      <c r="EC319" s="203"/>
      <c r="ED319" s="203"/>
      <c r="EE319" s="203"/>
      <c r="EF319" s="203"/>
      <c r="EG319" s="203"/>
      <c r="EH319" s="203"/>
      <c r="EI319" s="203"/>
      <c r="EJ319" s="203"/>
      <c r="EK319" s="203"/>
      <c r="EL319" s="203"/>
      <c r="EM319" s="203"/>
      <c r="EN319" s="203"/>
      <c r="EO319" s="203"/>
      <c r="EP319" s="203"/>
      <c r="EQ319" s="203"/>
      <c r="ER319" s="203"/>
      <c r="ES319" s="203"/>
      <c r="ET319" s="203"/>
      <c r="EU319" s="203"/>
      <c r="EV319" s="203"/>
      <c r="EW319" s="203"/>
      <c r="EX319" s="203"/>
      <c r="EY319" s="203"/>
      <c r="EZ319" s="203"/>
      <c r="FA319" s="203"/>
      <c r="FB319" s="203"/>
      <c r="FC319" s="203"/>
      <c r="FD319" s="203"/>
      <c r="FE319" s="203"/>
      <c r="FF319" s="203"/>
      <c r="FG319" s="203"/>
      <c r="FH319" s="203"/>
      <c r="FI319" s="203"/>
      <c r="FJ319" s="203"/>
      <c r="FK319" s="203"/>
      <c r="FL319" s="203"/>
      <c r="FM319" s="203"/>
      <c r="FN319" s="203"/>
      <c r="FO319" s="203"/>
      <c r="FP319" s="203"/>
      <c r="FQ319" s="203"/>
      <c r="FR319" s="203"/>
      <c r="FS319" s="203"/>
      <c r="FT319" s="203"/>
      <c r="FU319" s="203"/>
      <c r="FV319" s="203"/>
      <c r="FW319" s="203"/>
      <c r="FX319" s="203"/>
      <c r="FY319" s="203"/>
      <c r="FZ319" s="203"/>
      <c r="GA319" s="203"/>
      <c r="GB319" s="203"/>
      <c r="GC319" s="203"/>
      <c r="GD319" s="203"/>
      <c r="GE319" s="203"/>
      <c r="GF319" s="203"/>
      <c r="GG319" s="203"/>
      <c r="GH319" s="203"/>
      <c r="GI319" s="203"/>
      <c r="GJ319" s="203"/>
      <c r="GK319" s="203"/>
      <c r="GL319" s="203"/>
      <c r="GM319" s="203"/>
      <c r="GN319" s="203"/>
      <c r="GO319" s="203"/>
      <c r="GP319" s="203"/>
      <c r="GQ319" s="203"/>
      <c r="GR319" s="203"/>
      <c r="GS319" s="203"/>
      <c r="GT319" s="203"/>
      <c r="GU319" s="203"/>
      <c r="GV319" s="203"/>
      <c r="GW319" s="203"/>
      <c r="GX319" s="203"/>
      <c r="GY319" s="203"/>
      <c r="GZ319" s="203"/>
      <c r="HA319" s="203"/>
      <c r="HB319" s="203"/>
      <c r="HC319" s="203"/>
      <c r="HD319" s="203"/>
      <c r="HE319" s="203"/>
      <c r="HF319" s="203"/>
      <c r="HG319" s="203"/>
      <c r="HH319" s="203"/>
      <c r="HI319" s="203"/>
      <c r="HJ319" s="203"/>
      <c r="HK319" s="203"/>
      <c r="HL319" s="203"/>
      <c r="HM319" s="203"/>
      <c r="HN319" s="203"/>
      <c r="HO319" s="203"/>
      <c r="HP319" s="203"/>
      <c r="HQ319" s="203"/>
      <c r="HR319" s="203"/>
      <c r="HS319" s="203"/>
      <c r="HT319" s="203"/>
      <c r="HU319" s="203"/>
      <c r="HV319" s="203"/>
      <c r="HW319" s="203"/>
      <c r="HX319" s="203"/>
      <c r="HY319" s="203"/>
      <c r="HZ319" s="203"/>
      <c r="IA319" s="203"/>
      <c r="IB319" s="203"/>
      <c r="IC319" s="203"/>
      <c r="ID319" s="203"/>
      <c r="IE319" s="203"/>
      <c r="IF319" s="203"/>
      <c r="IG319" s="203"/>
      <c r="IH319" s="203"/>
      <c r="II319" s="203"/>
      <c r="IJ319" s="203"/>
      <c r="IK319" s="203"/>
      <c r="IL319" s="203"/>
      <c r="IM319" s="203"/>
      <c r="IN319" s="203"/>
      <c r="IO319" s="203"/>
      <c r="IP319" s="203"/>
      <c r="IQ319" s="203"/>
      <c r="IR319" s="203"/>
      <c r="IS319" s="203"/>
      <c r="IT319" s="203"/>
    </row>
    <row r="320" spans="1:254" ht="15.75" x14ac:dyDescent="0.25">
      <c r="A320" s="169" t="s">
        <v>295</v>
      </c>
      <c r="B320" s="254">
        <v>510</v>
      </c>
      <c r="C320" s="171" t="s">
        <v>296</v>
      </c>
      <c r="D320" s="255"/>
      <c r="E320" s="255"/>
      <c r="F320" s="224"/>
      <c r="G320" s="256">
        <f>SUM(G321)</f>
        <v>1612.25</v>
      </c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  <c r="EO320" s="177"/>
      <c r="EP320" s="177"/>
      <c r="EQ320" s="177"/>
      <c r="ER320" s="177"/>
      <c r="ES320" s="177"/>
      <c r="ET320" s="177"/>
      <c r="EU320" s="177"/>
      <c r="EV320" s="177"/>
      <c r="EW320" s="177"/>
      <c r="EX320" s="177"/>
      <c r="EY320" s="177"/>
      <c r="EZ320" s="177"/>
      <c r="FA320" s="177"/>
      <c r="FB320" s="177"/>
      <c r="FC320" s="177"/>
      <c r="FD320" s="177"/>
      <c r="FE320" s="177"/>
      <c r="FF320" s="177"/>
      <c r="FG320" s="177"/>
      <c r="FH320" s="177"/>
      <c r="FI320" s="177"/>
      <c r="FJ320" s="177"/>
      <c r="FK320" s="177"/>
      <c r="FL320" s="177"/>
      <c r="FM320" s="177"/>
      <c r="FN320" s="177"/>
      <c r="FO320" s="177"/>
      <c r="FP320" s="177"/>
      <c r="FQ320" s="177"/>
      <c r="FR320" s="177"/>
      <c r="FS320" s="177"/>
      <c r="FT320" s="177"/>
      <c r="FU320" s="177"/>
      <c r="FV320" s="177"/>
      <c r="FW320" s="177"/>
      <c r="FX320" s="177"/>
      <c r="FY320" s="177"/>
      <c r="FZ320" s="177"/>
      <c r="GA320" s="177"/>
      <c r="GB320" s="177"/>
      <c r="GC320" s="177"/>
      <c r="GD320" s="177"/>
      <c r="GE320" s="177"/>
      <c r="GF320" s="177"/>
      <c r="GG320" s="177"/>
      <c r="GH320" s="177"/>
      <c r="GI320" s="177"/>
      <c r="GJ320" s="177"/>
      <c r="GK320" s="177"/>
      <c r="GL320" s="177"/>
      <c r="GM320" s="177"/>
      <c r="GN320" s="177"/>
      <c r="GO320" s="177"/>
      <c r="GP320" s="177"/>
      <c r="GQ320" s="177"/>
      <c r="GR320" s="177"/>
      <c r="GS320" s="177"/>
      <c r="GT320" s="177"/>
      <c r="GU320" s="177"/>
      <c r="GV320" s="177"/>
      <c r="GW320" s="177"/>
      <c r="GX320" s="177"/>
      <c r="GY320" s="177"/>
      <c r="GZ320" s="177"/>
      <c r="HA320" s="177"/>
      <c r="HB320" s="177"/>
      <c r="HC320" s="177"/>
      <c r="HD320" s="177"/>
      <c r="HE320" s="177"/>
      <c r="HF320" s="177"/>
      <c r="HG320" s="177"/>
      <c r="HH320" s="177"/>
      <c r="HI320" s="177"/>
      <c r="HJ320" s="177"/>
      <c r="HK320" s="177"/>
      <c r="HL320" s="177"/>
      <c r="HM320" s="177"/>
      <c r="HN320" s="177"/>
      <c r="HO320" s="177"/>
      <c r="HP320" s="177"/>
      <c r="HQ320" s="177"/>
      <c r="HR320" s="177"/>
      <c r="HS320" s="177"/>
      <c r="HT320" s="177"/>
      <c r="HU320" s="177"/>
      <c r="HV320" s="177"/>
      <c r="HW320" s="177"/>
      <c r="HX320" s="177"/>
      <c r="HY320" s="177"/>
      <c r="HZ320" s="177"/>
      <c r="IA320" s="177"/>
      <c r="IB320" s="177"/>
      <c r="IC320" s="177"/>
      <c r="ID320" s="177"/>
      <c r="IE320" s="177"/>
      <c r="IF320" s="177"/>
      <c r="IG320" s="177"/>
      <c r="IH320" s="177"/>
      <c r="II320" s="177"/>
      <c r="IJ320" s="177"/>
      <c r="IK320" s="177"/>
      <c r="IL320" s="177"/>
      <c r="IM320" s="177"/>
      <c r="IN320" s="177"/>
      <c r="IO320" s="177"/>
      <c r="IP320" s="177"/>
      <c r="IQ320" s="177"/>
      <c r="IR320" s="177"/>
      <c r="IS320" s="177"/>
      <c r="IT320" s="177"/>
    </row>
    <row r="321" spans="1:254" ht="15" x14ac:dyDescent="0.25">
      <c r="A321" s="239" t="s">
        <v>520</v>
      </c>
      <c r="B321" s="175" t="s">
        <v>450</v>
      </c>
      <c r="C321" s="174" t="s">
        <v>296</v>
      </c>
      <c r="D321" s="174" t="s">
        <v>296</v>
      </c>
      <c r="E321" s="174"/>
      <c r="F321" s="224"/>
      <c r="G321" s="257">
        <f>SUM(G322)</f>
        <v>1612.25</v>
      </c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  <c r="EO321" s="177"/>
      <c r="EP321" s="177"/>
      <c r="EQ321" s="177"/>
      <c r="ER321" s="177"/>
      <c r="ES321" s="177"/>
      <c r="ET321" s="177"/>
      <c r="EU321" s="177"/>
      <c r="EV321" s="177"/>
      <c r="EW321" s="177"/>
      <c r="EX321" s="177"/>
      <c r="EY321" s="177"/>
      <c r="EZ321" s="177"/>
      <c r="FA321" s="177"/>
      <c r="FB321" s="177"/>
      <c r="FC321" s="177"/>
      <c r="FD321" s="177"/>
      <c r="FE321" s="177"/>
      <c r="FF321" s="177"/>
      <c r="FG321" s="177"/>
      <c r="FH321" s="177"/>
      <c r="FI321" s="177"/>
      <c r="FJ321" s="177"/>
      <c r="FK321" s="177"/>
      <c r="FL321" s="177"/>
      <c r="FM321" s="177"/>
      <c r="FN321" s="177"/>
      <c r="FO321" s="177"/>
      <c r="FP321" s="177"/>
      <c r="FQ321" s="177"/>
      <c r="FR321" s="177"/>
      <c r="FS321" s="177"/>
      <c r="FT321" s="177"/>
      <c r="FU321" s="177"/>
      <c r="FV321" s="177"/>
      <c r="FW321" s="177"/>
      <c r="FX321" s="177"/>
      <c r="FY321" s="177"/>
      <c r="FZ321" s="177"/>
      <c r="GA321" s="177"/>
      <c r="GB321" s="177"/>
      <c r="GC321" s="177"/>
      <c r="GD321" s="177"/>
      <c r="GE321" s="177"/>
      <c r="GF321" s="177"/>
      <c r="GG321" s="177"/>
      <c r="GH321" s="177"/>
      <c r="GI321" s="177"/>
      <c r="GJ321" s="177"/>
      <c r="GK321" s="177"/>
      <c r="GL321" s="177"/>
      <c r="GM321" s="177"/>
      <c r="GN321" s="177"/>
      <c r="GO321" s="177"/>
      <c r="GP321" s="177"/>
      <c r="GQ321" s="177"/>
      <c r="GR321" s="177"/>
      <c r="GS321" s="177"/>
      <c r="GT321" s="177"/>
      <c r="GU321" s="177"/>
      <c r="GV321" s="177"/>
      <c r="GW321" s="177"/>
      <c r="GX321" s="177"/>
      <c r="GY321" s="177"/>
      <c r="GZ321" s="177"/>
      <c r="HA321" s="177"/>
      <c r="HB321" s="177"/>
      <c r="HC321" s="177"/>
      <c r="HD321" s="177"/>
      <c r="HE321" s="177"/>
      <c r="HF321" s="177"/>
      <c r="HG321" s="177"/>
      <c r="HH321" s="177"/>
      <c r="HI321" s="177"/>
      <c r="HJ321" s="177"/>
      <c r="HK321" s="177"/>
      <c r="HL321" s="177"/>
      <c r="HM321" s="177"/>
      <c r="HN321" s="177"/>
      <c r="HO321" s="177"/>
      <c r="HP321" s="177"/>
      <c r="HQ321" s="177"/>
      <c r="HR321" s="177"/>
      <c r="HS321" s="177"/>
      <c r="HT321" s="177"/>
      <c r="HU321" s="177"/>
      <c r="HV321" s="177"/>
      <c r="HW321" s="177"/>
      <c r="HX321" s="177"/>
      <c r="HY321" s="177"/>
      <c r="HZ321" s="177"/>
      <c r="IA321" s="177"/>
      <c r="IB321" s="177"/>
      <c r="IC321" s="177"/>
      <c r="ID321" s="177"/>
      <c r="IE321" s="177"/>
      <c r="IF321" s="177"/>
      <c r="IG321" s="177"/>
      <c r="IH321" s="177"/>
      <c r="II321" s="177"/>
      <c r="IJ321" s="177"/>
      <c r="IK321" s="177"/>
      <c r="IL321" s="177"/>
      <c r="IM321" s="177"/>
      <c r="IN321" s="177"/>
      <c r="IO321" s="177"/>
      <c r="IP321" s="177"/>
      <c r="IQ321" s="177"/>
      <c r="IR321" s="177"/>
      <c r="IS321" s="177"/>
      <c r="IT321" s="177"/>
    </row>
    <row r="322" spans="1:254" ht="27" x14ac:dyDescent="0.25">
      <c r="A322" s="178" t="s">
        <v>521</v>
      </c>
      <c r="B322" s="180" t="s">
        <v>450</v>
      </c>
      <c r="C322" s="193" t="s">
        <v>296</v>
      </c>
      <c r="D322" s="193" t="s">
        <v>296</v>
      </c>
      <c r="E322" s="193"/>
      <c r="F322" s="224"/>
      <c r="G322" s="257">
        <f>SUM(G323+G325)</f>
        <v>1612.25</v>
      </c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77"/>
      <c r="BX322" s="177"/>
      <c r="BY322" s="177"/>
      <c r="BZ322" s="177"/>
      <c r="CA322" s="177"/>
      <c r="CB322" s="177"/>
      <c r="CC322" s="177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77"/>
      <c r="CY322" s="177"/>
      <c r="CZ322" s="177"/>
      <c r="DA322" s="177"/>
      <c r="DB322" s="177"/>
      <c r="DC322" s="177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77"/>
      <c r="DZ322" s="177"/>
      <c r="EA322" s="177"/>
      <c r="EB322" s="177"/>
      <c r="EC322" s="177"/>
      <c r="ED322" s="177"/>
      <c r="EE322" s="177"/>
      <c r="EF322" s="177"/>
      <c r="EG322" s="177"/>
      <c r="EH322" s="177"/>
      <c r="EI322" s="177"/>
      <c r="EJ322" s="177"/>
      <c r="EK322" s="177"/>
      <c r="EL322" s="177"/>
      <c r="EM322" s="177"/>
      <c r="EN322" s="177"/>
      <c r="EO322" s="177"/>
      <c r="EP322" s="177"/>
      <c r="EQ322" s="177"/>
      <c r="ER322" s="177"/>
      <c r="ES322" s="177"/>
      <c r="ET322" s="177"/>
      <c r="EU322" s="177"/>
      <c r="EV322" s="177"/>
      <c r="EW322" s="177"/>
      <c r="EX322" s="177"/>
      <c r="EY322" s="177"/>
      <c r="EZ322" s="177"/>
      <c r="FA322" s="177"/>
      <c r="FB322" s="177"/>
      <c r="FC322" s="177"/>
      <c r="FD322" s="177"/>
      <c r="FE322" s="177"/>
      <c r="FF322" s="177"/>
      <c r="FG322" s="177"/>
      <c r="FH322" s="177"/>
      <c r="FI322" s="177"/>
      <c r="FJ322" s="177"/>
      <c r="FK322" s="177"/>
      <c r="FL322" s="177"/>
      <c r="FM322" s="177"/>
      <c r="FN322" s="177"/>
      <c r="FO322" s="177"/>
      <c r="FP322" s="177"/>
      <c r="FQ322" s="177"/>
      <c r="FR322" s="177"/>
      <c r="FS322" s="177"/>
      <c r="FT322" s="177"/>
      <c r="FU322" s="177"/>
      <c r="FV322" s="177"/>
      <c r="FW322" s="177"/>
      <c r="FX322" s="177"/>
      <c r="FY322" s="177"/>
      <c r="FZ322" s="177"/>
      <c r="GA322" s="177"/>
      <c r="GB322" s="177"/>
      <c r="GC322" s="177"/>
      <c r="GD322" s="177"/>
      <c r="GE322" s="177"/>
      <c r="GF322" s="177"/>
      <c r="GG322" s="177"/>
      <c r="GH322" s="177"/>
      <c r="GI322" s="177"/>
      <c r="GJ322" s="177"/>
      <c r="GK322" s="177"/>
      <c r="GL322" s="177"/>
      <c r="GM322" s="177"/>
      <c r="GN322" s="177"/>
      <c r="GO322" s="177"/>
      <c r="GP322" s="177"/>
      <c r="GQ322" s="177"/>
      <c r="GR322" s="177"/>
      <c r="GS322" s="177"/>
      <c r="GT322" s="177"/>
      <c r="GU322" s="177"/>
      <c r="GV322" s="177"/>
      <c r="GW322" s="177"/>
      <c r="GX322" s="177"/>
      <c r="GY322" s="177"/>
      <c r="GZ322" s="177"/>
      <c r="HA322" s="177"/>
      <c r="HB322" s="177"/>
      <c r="HC322" s="177"/>
      <c r="HD322" s="177"/>
      <c r="HE322" s="177"/>
      <c r="HF322" s="177"/>
      <c r="HG322" s="177"/>
      <c r="HH322" s="177"/>
      <c r="HI322" s="177"/>
      <c r="HJ322" s="177"/>
      <c r="HK322" s="177"/>
      <c r="HL322" s="177"/>
      <c r="HM322" s="177"/>
      <c r="HN322" s="177"/>
      <c r="HO322" s="177"/>
      <c r="HP322" s="177"/>
      <c r="HQ322" s="177"/>
      <c r="HR322" s="177"/>
      <c r="HS322" s="177"/>
      <c r="HT322" s="177"/>
      <c r="HU322" s="177"/>
      <c r="HV322" s="177"/>
      <c r="HW322" s="177"/>
      <c r="HX322" s="177"/>
      <c r="HY322" s="177"/>
      <c r="HZ322" s="177"/>
      <c r="IA322" s="177"/>
      <c r="IB322" s="177"/>
      <c r="IC322" s="177"/>
      <c r="ID322" s="177"/>
      <c r="IE322" s="177"/>
      <c r="IF322" s="177"/>
      <c r="IG322" s="177"/>
      <c r="IH322" s="177"/>
      <c r="II322" s="177"/>
      <c r="IJ322" s="177"/>
      <c r="IK322" s="177"/>
      <c r="IL322" s="177"/>
      <c r="IM322" s="177"/>
      <c r="IN322" s="177"/>
      <c r="IO322" s="177"/>
      <c r="IP322" s="177"/>
      <c r="IQ322" s="177"/>
      <c r="IR322" s="177"/>
      <c r="IS322" s="177"/>
      <c r="IT322" s="177"/>
    </row>
    <row r="323" spans="1:254" s="223" customFormat="1" ht="26.25" hidden="1" customHeight="1" x14ac:dyDescent="0.25">
      <c r="A323" s="183" t="s">
        <v>505</v>
      </c>
      <c r="B323" s="185" t="s">
        <v>450</v>
      </c>
      <c r="C323" s="195" t="s">
        <v>296</v>
      </c>
      <c r="D323" s="195" t="s">
        <v>296</v>
      </c>
      <c r="E323" s="195" t="s">
        <v>522</v>
      </c>
      <c r="F323" s="195"/>
      <c r="G323" s="186">
        <f>SUM(G324)</f>
        <v>0</v>
      </c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/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68"/>
      <c r="BD323" s="168"/>
      <c r="BE323" s="168"/>
      <c r="BF323" s="168"/>
      <c r="BG323" s="168"/>
      <c r="BH323" s="168"/>
      <c r="BI323" s="168"/>
      <c r="BJ323" s="168"/>
      <c r="BK323" s="168"/>
      <c r="BL323" s="168"/>
      <c r="BM323" s="168"/>
      <c r="BN323" s="168"/>
      <c r="BO323" s="168"/>
      <c r="BP323" s="168"/>
      <c r="BQ323" s="168"/>
      <c r="BR323" s="168"/>
      <c r="BS323" s="168"/>
      <c r="BT323" s="168"/>
      <c r="BU323" s="168"/>
      <c r="BV323" s="168"/>
      <c r="BW323" s="168"/>
      <c r="BX323" s="168"/>
      <c r="BY323" s="168"/>
      <c r="BZ323" s="168"/>
      <c r="CA323" s="168"/>
      <c r="CB323" s="168"/>
      <c r="CC323" s="168"/>
      <c r="CD323" s="168"/>
      <c r="CE323" s="168"/>
      <c r="CF323" s="168"/>
      <c r="CG323" s="168"/>
      <c r="CH323" s="168"/>
      <c r="CI323" s="168"/>
      <c r="CJ323" s="168"/>
      <c r="CK323" s="168"/>
      <c r="CL323" s="168"/>
      <c r="CM323" s="168"/>
      <c r="CN323" s="168"/>
      <c r="CO323" s="168"/>
      <c r="CP323" s="168"/>
      <c r="CQ323" s="168"/>
      <c r="CR323" s="168"/>
      <c r="CS323" s="168"/>
      <c r="CT323" s="168"/>
      <c r="CU323" s="168"/>
      <c r="CV323" s="168"/>
      <c r="CW323" s="168"/>
      <c r="CX323" s="168"/>
      <c r="CY323" s="168"/>
      <c r="CZ323" s="168"/>
      <c r="DA323" s="168"/>
      <c r="DB323" s="168"/>
      <c r="DC323" s="168"/>
      <c r="DD323" s="168"/>
      <c r="DE323" s="168"/>
      <c r="DF323" s="168"/>
      <c r="DG323" s="168"/>
      <c r="DH323" s="168"/>
      <c r="DI323" s="168"/>
      <c r="DJ323" s="168"/>
      <c r="DK323" s="168"/>
      <c r="DL323" s="168"/>
      <c r="DM323" s="168"/>
      <c r="DN323" s="168"/>
      <c r="DO323" s="168"/>
      <c r="DP323" s="168"/>
      <c r="DQ323" s="168"/>
      <c r="DR323" s="168"/>
      <c r="DS323" s="168"/>
      <c r="DT323" s="168"/>
      <c r="DU323" s="168"/>
      <c r="DV323" s="168"/>
      <c r="DW323" s="168"/>
      <c r="DX323" s="168"/>
      <c r="DY323" s="168"/>
      <c r="DZ323" s="168"/>
      <c r="EA323" s="168"/>
      <c r="EB323" s="168"/>
      <c r="EC323" s="168"/>
      <c r="ED323" s="168"/>
      <c r="EE323" s="168"/>
      <c r="EF323" s="168"/>
      <c r="EG323" s="168"/>
      <c r="EH323" s="168"/>
      <c r="EI323" s="168"/>
      <c r="EJ323" s="168"/>
      <c r="EK323" s="168"/>
      <c r="EL323" s="168"/>
      <c r="EM323" s="168"/>
      <c r="EN323" s="168"/>
      <c r="EO323" s="168"/>
      <c r="EP323" s="168"/>
      <c r="EQ323" s="168"/>
      <c r="ER323" s="168"/>
      <c r="ES323" s="168"/>
      <c r="ET323" s="168"/>
      <c r="EU323" s="168"/>
      <c r="EV323" s="168"/>
      <c r="EW323" s="168"/>
      <c r="EX323" s="168"/>
      <c r="EY323" s="168"/>
      <c r="EZ323" s="168"/>
      <c r="FA323" s="168"/>
      <c r="FB323" s="168"/>
      <c r="FC323" s="168"/>
      <c r="FD323" s="168"/>
      <c r="FE323" s="168"/>
      <c r="FF323" s="168"/>
      <c r="FG323" s="168"/>
      <c r="FH323" s="168"/>
      <c r="FI323" s="168"/>
      <c r="FJ323" s="168"/>
      <c r="FK323" s="168"/>
      <c r="FL323" s="168"/>
      <c r="FM323" s="168"/>
      <c r="FN323" s="168"/>
      <c r="FO323" s="168"/>
      <c r="FP323" s="168"/>
      <c r="FQ323" s="168"/>
      <c r="FR323" s="168"/>
      <c r="FS323" s="168"/>
      <c r="FT323" s="168"/>
      <c r="FU323" s="168"/>
      <c r="FV323" s="168"/>
      <c r="FW323" s="168"/>
      <c r="FX323" s="168"/>
      <c r="FY323" s="168"/>
      <c r="FZ323" s="168"/>
      <c r="GA323" s="168"/>
      <c r="GB323" s="168"/>
      <c r="GC323" s="168"/>
      <c r="GD323" s="168"/>
      <c r="GE323" s="168"/>
      <c r="GF323" s="168"/>
      <c r="GG323" s="168"/>
      <c r="GH323" s="168"/>
      <c r="GI323" s="168"/>
      <c r="GJ323" s="168"/>
      <c r="GK323" s="168"/>
      <c r="GL323" s="168"/>
      <c r="GM323" s="168"/>
      <c r="GN323" s="168"/>
      <c r="GO323" s="168"/>
      <c r="GP323" s="168"/>
      <c r="GQ323" s="168"/>
      <c r="GR323" s="168"/>
      <c r="GS323" s="168"/>
      <c r="GT323" s="168"/>
      <c r="GU323" s="168"/>
      <c r="GV323" s="168"/>
      <c r="GW323" s="168"/>
      <c r="GX323" s="168"/>
      <c r="GY323" s="168"/>
      <c r="GZ323" s="168"/>
      <c r="HA323" s="168"/>
      <c r="HB323" s="168"/>
      <c r="HC323" s="168"/>
      <c r="HD323" s="168"/>
      <c r="HE323" s="168"/>
      <c r="HF323" s="168"/>
      <c r="HG323" s="168"/>
      <c r="HH323" s="168"/>
      <c r="HI323" s="168"/>
      <c r="HJ323" s="168"/>
      <c r="HK323" s="168"/>
      <c r="HL323" s="168"/>
      <c r="HM323" s="168"/>
      <c r="HN323" s="168"/>
      <c r="HO323" s="168"/>
      <c r="HP323" s="168"/>
      <c r="HQ323" s="168"/>
      <c r="HR323" s="168"/>
      <c r="HS323" s="168"/>
      <c r="HT323" s="168"/>
      <c r="HU323" s="168"/>
      <c r="HV323" s="168"/>
      <c r="HW323" s="168"/>
      <c r="HX323" s="168"/>
      <c r="HY323" s="168"/>
      <c r="HZ323" s="168"/>
      <c r="IA323" s="168"/>
      <c r="IB323" s="168"/>
      <c r="IC323" s="168"/>
      <c r="ID323" s="168"/>
      <c r="IE323" s="168"/>
      <c r="IF323" s="168"/>
      <c r="IG323" s="168"/>
      <c r="IH323" s="168"/>
      <c r="II323" s="168"/>
      <c r="IJ323" s="168"/>
      <c r="IK323" s="168"/>
      <c r="IL323" s="168"/>
      <c r="IM323" s="168"/>
      <c r="IN323" s="168"/>
      <c r="IO323" s="168"/>
      <c r="IP323" s="168"/>
      <c r="IQ323" s="168"/>
      <c r="IR323" s="168"/>
      <c r="IS323" s="168"/>
      <c r="IT323" s="168"/>
    </row>
    <row r="324" spans="1:254" s="204" customFormat="1" ht="15" hidden="1" customHeight="1" x14ac:dyDescent="0.25">
      <c r="A324" s="188" t="s">
        <v>193</v>
      </c>
      <c r="B324" s="190" t="s">
        <v>450</v>
      </c>
      <c r="C324" s="205" t="s">
        <v>296</v>
      </c>
      <c r="D324" s="205" t="s">
        <v>296</v>
      </c>
      <c r="E324" s="205" t="s">
        <v>522</v>
      </c>
      <c r="F324" s="205" t="s">
        <v>194</v>
      </c>
      <c r="G324" s="191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/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68"/>
      <c r="BD324" s="168"/>
      <c r="BE324" s="168"/>
      <c r="BF324" s="168"/>
      <c r="BG324" s="168"/>
      <c r="BH324" s="168"/>
      <c r="BI324" s="168"/>
      <c r="BJ324" s="168"/>
      <c r="BK324" s="168"/>
      <c r="BL324" s="168"/>
      <c r="BM324" s="168"/>
      <c r="BN324" s="168"/>
      <c r="BO324" s="168"/>
      <c r="BP324" s="168"/>
      <c r="BQ324" s="168"/>
      <c r="BR324" s="168"/>
      <c r="BS324" s="168"/>
      <c r="BT324" s="168"/>
      <c r="BU324" s="168"/>
      <c r="BV324" s="168"/>
      <c r="BW324" s="168"/>
      <c r="BX324" s="168"/>
      <c r="BY324" s="168"/>
      <c r="BZ324" s="168"/>
      <c r="CA324" s="168"/>
      <c r="CB324" s="168"/>
      <c r="CC324" s="168"/>
      <c r="CD324" s="168"/>
      <c r="CE324" s="168"/>
      <c r="CF324" s="168"/>
      <c r="CG324" s="168"/>
      <c r="CH324" s="168"/>
      <c r="CI324" s="168"/>
      <c r="CJ324" s="168"/>
      <c r="CK324" s="168"/>
      <c r="CL324" s="168"/>
      <c r="CM324" s="168"/>
      <c r="CN324" s="168"/>
      <c r="CO324" s="168"/>
      <c r="CP324" s="168"/>
      <c r="CQ324" s="168"/>
      <c r="CR324" s="168"/>
      <c r="CS324" s="168"/>
      <c r="CT324" s="168"/>
      <c r="CU324" s="168"/>
      <c r="CV324" s="168"/>
      <c r="CW324" s="168"/>
      <c r="CX324" s="168"/>
      <c r="CY324" s="168"/>
      <c r="CZ324" s="168"/>
      <c r="DA324" s="168"/>
      <c r="DB324" s="168"/>
      <c r="DC324" s="168"/>
      <c r="DD324" s="168"/>
      <c r="DE324" s="168"/>
      <c r="DF324" s="168"/>
      <c r="DG324" s="168"/>
      <c r="DH324" s="168"/>
      <c r="DI324" s="168"/>
      <c r="DJ324" s="168"/>
      <c r="DK324" s="168"/>
      <c r="DL324" s="168"/>
      <c r="DM324" s="168"/>
      <c r="DN324" s="168"/>
      <c r="DO324" s="168"/>
      <c r="DP324" s="168"/>
      <c r="DQ324" s="168"/>
      <c r="DR324" s="168"/>
      <c r="DS324" s="168"/>
      <c r="DT324" s="168"/>
      <c r="DU324" s="168"/>
      <c r="DV324" s="168"/>
      <c r="DW324" s="168"/>
      <c r="DX324" s="168"/>
      <c r="DY324" s="168"/>
      <c r="DZ324" s="168"/>
      <c r="EA324" s="168"/>
      <c r="EB324" s="168"/>
      <c r="EC324" s="168"/>
      <c r="ED324" s="168"/>
      <c r="EE324" s="168"/>
      <c r="EF324" s="168"/>
      <c r="EG324" s="168"/>
      <c r="EH324" s="168"/>
      <c r="EI324" s="168"/>
      <c r="EJ324" s="168"/>
      <c r="EK324" s="168"/>
      <c r="EL324" s="168"/>
      <c r="EM324" s="168"/>
      <c r="EN324" s="168"/>
      <c r="EO324" s="168"/>
      <c r="EP324" s="168"/>
      <c r="EQ324" s="168"/>
      <c r="ER324" s="168"/>
      <c r="ES324" s="168"/>
      <c r="ET324" s="168"/>
      <c r="EU324" s="168"/>
      <c r="EV324" s="168"/>
      <c r="EW324" s="168"/>
      <c r="EX324" s="168"/>
      <c r="EY324" s="168"/>
      <c r="EZ324" s="168"/>
      <c r="FA324" s="168"/>
      <c r="FB324" s="168"/>
      <c r="FC324" s="168"/>
      <c r="FD324" s="168"/>
      <c r="FE324" s="168"/>
      <c r="FF324" s="168"/>
      <c r="FG324" s="168"/>
      <c r="FH324" s="168"/>
      <c r="FI324" s="168"/>
      <c r="FJ324" s="168"/>
      <c r="FK324" s="168"/>
      <c r="FL324" s="168"/>
      <c r="FM324" s="168"/>
      <c r="FN324" s="168"/>
      <c r="FO324" s="168"/>
      <c r="FP324" s="168"/>
      <c r="FQ324" s="168"/>
      <c r="FR324" s="168"/>
      <c r="FS324" s="168"/>
      <c r="FT324" s="168"/>
      <c r="FU324" s="168"/>
      <c r="FV324" s="168"/>
      <c r="FW324" s="168"/>
      <c r="FX324" s="168"/>
      <c r="FY324" s="168"/>
      <c r="FZ324" s="168"/>
      <c r="GA324" s="168"/>
      <c r="GB324" s="168"/>
      <c r="GC324" s="168"/>
      <c r="GD324" s="168"/>
      <c r="GE324" s="168"/>
      <c r="GF324" s="168"/>
      <c r="GG324" s="168"/>
      <c r="GH324" s="168"/>
      <c r="GI324" s="168"/>
      <c r="GJ324" s="168"/>
      <c r="GK324" s="168"/>
      <c r="GL324" s="168"/>
      <c r="GM324" s="168"/>
      <c r="GN324" s="168"/>
      <c r="GO324" s="168"/>
      <c r="GP324" s="168"/>
      <c r="GQ324" s="168"/>
      <c r="GR324" s="168"/>
      <c r="GS324" s="168"/>
      <c r="GT324" s="168"/>
      <c r="GU324" s="168"/>
      <c r="GV324" s="168"/>
      <c r="GW324" s="168"/>
      <c r="GX324" s="168"/>
      <c r="GY324" s="168"/>
      <c r="GZ324" s="168"/>
      <c r="HA324" s="168"/>
      <c r="HB324" s="168"/>
      <c r="HC324" s="168"/>
      <c r="HD324" s="168"/>
      <c r="HE324" s="168"/>
      <c r="HF324" s="168"/>
      <c r="HG324" s="168"/>
      <c r="HH324" s="168"/>
      <c r="HI324" s="168"/>
      <c r="HJ324" s="168"/>
      <c r="HK324" s="168"/>
      <c r="HL324" s="168"/>
      <c r="HM324" s="168"/>
      <c r="HN324" s="168"/>
      <c r="HO324" s="168"/>
      <c r="HP324" s="168"/>
      <c r="HQ324" s="168"/>
      <c r="HR324" s="168"/>
      <c r="HS324" s="168"/>
      <c r="HT324" s="168"/>
      <c r="HU324" s="168"/>
      <c r="HV324" s="168"/>
      <c r="HW324" s="168"/>
      <c r="HX324" s="168"/>
      <c r="HY324" s="168"/>
      <c r="HZ324" s="168"/>
      <c r="IA324" s="168"/>
      <c r="IB324" s="168"/>
      <c r="IC324" s="168"/>
      <c r="ID324" s="168"/>
      <c r="IE324" s="168"/>
      <c r="IF324" s="168"/>
      <c r="IG324" s="168"/>
      <c r="IH324" s="168"/>
      <c r="II324" s="168"/>
      <c r="IJ324" s="168"/>
      <c r="IK324" s="168"/>
      <c r="IL324" s="168"/>
      <c r="IM324" s="168"/>
      <c r="IN324" s="168"/>
      <c r="IO324" s="168"/>
      <c r="IP324" s="168"/>
      <c r="IQ324" s="168"/>
      <c r="IR324" s="168"/>
      <c r="IS324" s="168"/>
      <c r="IT324" s="168"/>
    </row>
    <row r="325" spans="1:254" ht="26.25" x14ac:dyDescent="0.25">
      <c r="A325" s="183" t="s">
        <v>505</v>
      </c>
      <c r="B325" s="185" t="s">
        <v>450</v>
      </c>
      <c r="C325" s="195" t="s">
        <v>296</v>
      </c>
      <c r="D325" s="195" t="s">
        <v>296</v>
      </c>
      <c r="E325" s="195" t="s">
        <v>434</v>
      </c>
      <c r="F325" s="195"/>
      <c r="G325" s="186">
        <f>SUM(G326)</f>
        <v>1612.25</v>
      </c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/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68"/>
      <c r="BD325" s="168"/>
      <c r="BE325" s="168"/>
      <c r="BF325" s="168"/>
      <c r="BG325" s="168"/>
      <c r="BH325" s="168"/>
      <c r="BI325" s="168"/>
      <c r="BJ325" s="168"/>
      <c r="BK325" s="168"/>
      <c r="BL325" s="168"/>
      <c r="BM325" s="168"/>
      <c r="BN325" s="168"/>
      <c r="BO325" s="168"/>
      <c r="BP325" s="168"/>
      <c r="BQ325" s="168"/>
      <c r="BR325" s="168"/>
      <c r="BS325" s="168"/>
      <c r="BT325" s="168"/>
      <c r="BU325" s="168"/>
      <c r="BV325" s="168"/>
      <c r="BW325" s="168"/>
      <c r="BX325" s="168"/>
      <c r="BY325" s="168"/>
      <c r="BZ325" s="168"/>
      <c r="CA325" s="168"/>
      <c r="CB325" s="168"/>
      <c r="CC325" s="168"/>
      <c r="CD325" s="168"/>
      <c r="CE325" s="168"/>
      <c r="CF325" s="168"/>
      <c r="CG325" s="168"/>
      <c r="CH325" s="168"/>
      <c r="CI325" s="168"/>
      <c r="CJ325" s="168"/>
      <c r="CK325" s="168"/>
      <c r="CL325" s="168"/>
      <c r="CM325" s="168"/>
      <c r="CN325" s="168"/>
      <c r="CO325" s="168"/>
      <c r="CP325" s="168"/>
      <c r="CQ325" s="168"/>
      <c r="CR325" s="168"/>
      <c r="CS325" s="168"/>
      <c r="CT325" s="168"/>
      <c r="CU325" s="168"/>
      <c r="CV325" s="168"/>
      <c r="CW325" s="168"/>
      <c r="CX325" s="168"/>
      <c r="CY325" s="168"/>
      <c r="CZ325" s="168"/>
      <c r="DA325" s="168"/>
      <c r="DB325" s="168"/>
      <c r="DC325" s="168"/>
      <c r="DD325" s="168"/>
      <c r="DE325" s="168"/>
      <c r="DF325" s="168"/>
      <c r="DG325" s="168"/>
      <c r="DH325" s="168"/>
      <c r="DI325" s="168"/>
      <c r="DJ325" s="168"/>
      <c r="DK325" s="168"/>
      <c r="DL325" s="168"/>
      <c r="DM325" s="168"/>
      <c r="DN325" s="168"/>
      <c r="DO325" s="168"/>
      <c r="DP325" s="168"/>
      <c r="DQ325" s="168"/>
      <c r="DR325" s="168"/>
      <c r="DS325" s="168"/>
      <c r="DT325" s="168"/>
      <c r="DU325" s="168"/>
      <c r="DV325" s="168"/>
      <c r="DW325" s="168"/>
      <c r="DX325" s="168"/>
      <c r="DY325" s="168"/>
      <c r="DZ325" s="168"/>
      <c r="EA325" s="168"/>
      <c r="EB325" s="168"/>
      <c r="EC325" s="168"/>
      <c r="ED325" s="168"/>
      <c r="EE325" s="168"/>
      <c r="EF325" s="168"/>
      <c r="EG325" s="168"/>
      <c r="EH325" s="168"/>
      <c r="EI325" s="168"/>
      <c r="EJ325" s="168"/>
      <c r="EK325" s="168"/>
      <c r="EL325" s="168"/>
      <c r="EM325" s="168"/>
      <c r="EN325" s="168"/>
      <c r="EO325" s="168"/>
      <c r="EP325" s="168"/>
      <c r="EQ325" s="168"/>
      <c r="ER325" s="168"/>
      <c r="ES325" s="168"/>
      <c r="ET325" s="168"/>
      <c r="EU325" s="168"/>
      <c r="EV325" s="168"/>
      <c r="EW325" s="168"/>
      <c r="EX325" s="168"/>
      <c r="EY325" s="168"/>
      <c r="EZ325" s="168"/>
      <c r="FA325" s="168"/>
      <c r="FB325" s="168"/>
      <c r="FC325" s="168"/>
      <c r="FD325" s="168"/>
      <c r="FE325" s="168"/>
      <c r="FF325" s="168"/>
      <c r="FG325" s="168"/>
      <c r="FH325" s="168"/>
      <c r="FI325" s="168"/>
      <c r="FJ325" s="168"/>
      <c r="FK325" s="168"/>
      <c r="FL325" s="168"/>
      <c r="FM325" s="168"/>
      <c r="FN325" s="168"/>
      <c r="FO325" s="168"/>
      <c r="FP325" s="168"/>
      <c r="FQ325" s="168"/>
      <c r="FR325" s="168"/>
      <c r="FS325" s="168"/>
      <c r="FT325" s="168"/>
      <c r="FU325" s="168"/>
      <c r="FV325" s="168"/>
      <c r="FW325" s="168"/>
      <c r="FX325" s="168"/>
      <c r="FY325" s="168"/>
      <c r="FZ325" s="168"/>
      <c r="GA325" s="168"/>
      <c r="GB325" s="168"/>
      <c r="GC325" s="168"/>
      <c r="GD325" s="168"/>
      <c r="GE325" s="168"/>
      <c r="GF325" s="168"/>
      <c r="GG325" s="168"/>
      <c r="GH325" s="168"/>
      <c r="GI325" s="168"/>
      <c r="GJ325" s="168"/>
      <c r="GK325" s="168"/>
      <c r="GL325" s="168"/>
      <c r="GM325" s="168"/>
      <c r="GN325" s="168"/>
      <c r="GO325" s="168"/>
      <c r="GP325" s="168"/>
      <c r="GQ325" s="168"/>
      <c r="GR325" s="168"/>
      <c r="GS325" s="168"/>
      <c r="GT325" s="168"/>
      <c r="GU325" s="168"/>
      <c r="GV325" s="168"/>
      <c r="GW325" s="168"/>
      <c r="GX325" s="168"/>
      <c r="GY325" s="168"/>
      <c r="GZ325" s="168"/>
      <c r="HA325" s="168"/>
      <c r="HB325" s="168"/>
      <c r="HC325" s="168"/>
      <c r="HD325" s="168"/>
      <c r="HE325" s="168"/>
      <c r="HF325" s="168"/>
      <c r="HG325" s="168"/>
      <c r="HH325" s="168"/>
      <c r="HI325" s="168"/>
      <c r="HJ325" s="168"/>
      <c r="HK325" s="168"/>
      <c r="HL325" s="168"/>
      <c r="HM325" s="168"/>
      <c r="HN325" s="168"/>
      <c r="HO325" s="168"/>
      <c r="HP325" s="168"/>
      <c r="HQ325" s="168"/>
      <c r="HR325" s="168"/>
      <c r="HS325" s="168"/>
      <c r="HT325" s="168"/>
      <c r="HU325" s="168"/>
      <c r="HV325" s="168"/>
      <c r="HW325" s="168"/>
      <c r="HX325" s="168"/>
      <c r="HY325" s="168"/>
      <c r="HZ325" s="168"/>
      <c r="IA325" s="168"/>
      <c r="IB325" s="168"/>
      <c r="IC325" s="168"/>
      <c r="ID325" s="168"/>
      <c r="IE325" s="168"/>
      <c r="IF325" s="168"/>
      <c r="IG325" s="168"/>
      <c r="IH325" s="168"/>
      <c r="II325" s="168"/>
      <c r="IJ325" s="168"/>
      <c r="IK325" s="168"/>
      <c r="IL325" s="168"/>
      <c r="IM325" s="168"/>
      <c r="IN325" s="168"/>
      <c r="IO325" s="168"/>
      <c r="IP325" s="168"/>
      <c r="IQ325" s="168"/>
      <c r="IR325" s="168"/>
      <c r="IS325" s="168"/>
      <c r="IT325" s="168"/>
    </row>
    <row r="326" spans="1:254" s="223" customFormat="1" ht="15" x14ac:dyDescent="0.25">
      <c r="A326" s="188" t="s">
        <v>193</v>
      </c>
      <c r="B326" s="190" t="s">
        <v>450</v>
      </c>
      <c r="C326" s="205" t="s">
        <v>296</v>
      </c>
      <c r="D326" s="205" t="s">
        <v>296</v>
      </c>
      <c r="E326" s="205" t="s">
        <v>434</v>
      </c>
      <c r="F326" s="205" t="s">
        <v>194</v>
      </c>
      <c r="G326" s="191">
        <v>1612.25</v>
      </c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68"/>
      <c r="BD326" s="168"/>
      <c r="BE326" s="168"/>
      <c r="BF326" s="168"/>
      <c r="BG326" s="168"/>
      <c r="BH326" s="168"/>
      <c r="BI326" s="168"/>
      <c r="BJ326" s="168"/>
      <c r="BK326" s="168"/>
      <c r="BL326" s="168"/>
      <c r="BM326" s="168"/>
      <c r="BN326" s="168"/>
      <c r="BO326" s="168"/>
      <c r="BP326" s="168"/>
      <c r="BQ326" s="168"/>
      <c r="BR326" s="168"/>
      <c r="BS326" s="168"/>
      <c r="BT326" s="168"/>
      <c r="BU326" s="168"/>
      <c r="BV326" s="168"/>
      <c r="BW326" s="168"/>
      <c r="BX326" s="168"/>
      <c r="BY326" s="168"/>
      <c r="BZ326" s="168"/>
      <c r="CA326" s="168"/>
      <c r="CB326" s="168"/>
      <c r="CC326" s="168"/>
      <c r="CD326" s="168"/>
      <c r="CE326" s="168"/>
      <c r="CF326" s="168"/>
      <c r="CG326" s="168"/>
      <c r="CH326" s="168"/>
      <c r="CI326" s="168"/>
      <c r="CJ326" s="168"/>
      <c r="CK326" s="168"/>
      <c r="CL326" s="168"/>
      <c r="CM326" s="168"/>
      <c r="CN326" s="168"/>
      <c r="CO326" s="168"/>
      <c r="CP326" s="168"/>
      <c r="CQ326" s="168"/>
      <c r="CR326" s="168"/>
      <c r="CS326" s="168"/>
      <c r="CT326" s="168"/>
      <c r="CU326" s="168"/>
      <c r="CV326" s="168"/>
      <c r="CW326" s="168"/>
      <c r="CX326" s="168"/>
      <c r="CY326" s="168"/>
      <c r="CZ326" s="168"/>
      <c r="DA326" s="168"/>
      <c r="DB326" s="168"/>
      <c r="DC326" s="168"/>
      <c r="DD326" s="168"/>
      <c r="DE326" s="168"/>
      <c r="DF326" s="168"/>
      <c r="DG326" s="168"/>
      <c r="DH326" s="168"/>
      <c r="DI326" s="168"/>
      <c r="DJ326" s="168"/>
      <c r="DK326" s="168"/>
      <c r="DL326" s="168"/>
      <c r="DM326" s="168"/>
      <c r="DN326" s="168"/>
      <c r="DO326" s="168"/>
      <c r="DP326" s="168"/>
      <c r="DQ326" s="168"/>
      <c r="DR326" s="168"/>
      <c r="DS326" s="168"/>
      <c r="DT326" s="168"/>
      <c r="DU326" s="168"/>
      <c r="DV326" s="168"/>
      <c r="DW326" s="168"/>
      <c r="DX326" s="168"/>
      <c r="DY326" s="168"/>
      <c r="DZ326" s="168"/>
      <c r="EA326" s="168"/>
      <c r="EB326" s="168"/>
      <c r="EC326" s="168"/>
      <c r="ED326" s="168"/>
      <c r="EE326" s="168"/>
      <c r="EF326" s="168"/>
      <c r="EG326" s="168"/>
      <c r="EH326" s="168"/>
      <c r="EI326" s="168"/>
      <c r="EJ326" s="168"/>
      <c r="EK326" s="168"/>
      <c r="EL326" s="168"/>
      <c r="EM326" s="168"/>
      <c r="EN326" s="168"/>
      <c r="EO326" s="168"/>
      <c r="EP326" s="168"/>
      <c r="EQ326" s="168"/>
      <c r="ER326" s="168"/>
      <c r="ES326" s="168"/>
      <c r="ET326" s="168"/>
      <c r="EU326" s="168"/>
      <c r="EV326" s="168"/>
      <c r="EW326" s="168"/>
      <c r="EX326" s="168"/>
      <c r="EY326" s="168"/>
      <c r="EZ326" s="168"/>
      <c r="FA326" s="168"/>
      <c r="FB326" s="168"/>
      <c r="FC326" s="168"/>
      <c r="FD326" s="168"/>
      <c r="FE326" s="168"/>
      <c r="FF326" s="168"/>
      <c r="FG326" s="168"/>
      <c r="FH326" s="168"/>
      <c r="FI326" s="168"/>
      <c r="FJ326" s="168"/>
      <c r="FK326" s="168"/>
      <c r="FL326" s="168"/>
      <c r="FM326" s="168"/>
      <c r="FN326" s="168"/>
      <c r="FO326" s="168"/>
      <c r="FP326" s="168"/>
      <c r="FQ326" s="168"/>
      <c r="FR326" s="168"/>
      <c r="FS326" s="168"/>
      <c r="FT326" s="168"/>
      <c r="FU326" s="168"/>
      <c r="FV326" s="168"/>
      <c r="FW326" s="168"/>
      <c r="FX326" s="168"/>
      <c r="FY326" s="168"/>
      <c r="FZ326" s="168"/>
      <c r="GA326" s="168"/>
      <c r="GB326" s="168"/>
      <c r="GC326" s="168"/>
      <c r="GD326" s="168"/>
      <c r="GE326" s="168"/>
      <c r="GF326" s="168"/>
      <c r="GG326" s="168"/>
      <c r="GH326" s="168"/>
      <c r="GI326" s="168"/>
      <c r="GJ326" s="168"/>
      <c r="GK326" s="168"/>
      <c r="GL326" s="168"/>
      <c r="GM326" s="168"/>
      <c r="GN326" s="168"/>
      <c r="GO326" s="168"/>
      <c r="GP326" s="168"/>
      <c r="GQ326" s="168"/>
      <c r="GR326" s="168"/>
      <c r="GS326" s="168"/>
      <c r="GT326" s="168"/>
      <c r="GU326" s="168"/>
      <c r="GV326" s="168"/>
      <c r="GW326" s="168"/>
      <c r="GX326" s="168"/>
      <c r="GY326" s="168"/>
      <c r="GZ326" s="168"/>
      <c r="HA326" s="168"/>
      <c r="HB326" s="168"/>
      <c r="HC326" s="168"/>
      <c r="HD326" s="168"/>
      <c r="HE326" s="168"/>
      <c r="HF326" s="168"/>
      <c r="HG326" s="168"/>
      <c r="HH326" s="168"/>
      <c r="HI326" s="168"/>
      <c r="HJ326" s="168"/>
      <c r="HK326" s="168"/>
      <c r="HL326" s="168"/>
      <c r="HM326" s="168"/>
      <c r="HN326" s="168"/>
      <c r="HO326" s="168"/>
      <c r="HP326" s="168"/>
      <c r="HQ326" s="168"/>
      <c r="HR326" s="168"/>
      <c r="HS326" s="168"/>
      <c r="HT326" s="168"/>
      <c r="HU326" s="168"/>
      <c r="HV326" s="168"/>
      <c r="HW326" s="168"/>
      <c r="HX326" s="168"/>
      <c r="HY326" s="168"/>
      <c r="HZ326" s="168"/>
      <c r="IA326" s="168"/>
      <c r="IB326" s="168"/>
      <c r="IC326" s="168"/>
      <c r="ID326" s="168"/>
      <c r="IE326" s="168"/>
      <c r="IF326" s="168"/>
      <c r="IG326" s="168"/>
      <c r="IH326" s="168"/>
      <c r="II326" s="168"/>
      <c r="IJ326" s="168"/>
      <c r="IK326" s="168"/>
      <c r="IL326" s="168"/>
      <c r="IM326" s="168"/>
      <c r="IN326" s="168"/>
      <c r="IO326" s="168"/>
      <c r="IP326" s="168"/>
      <c r="IQ326" s="168"/>
      <c r="IR326" s="168"/>
      <c r="IS326" s="168"/>
      <c r="IT326" s="168"/>
    </row>
    <row r="327" spans="1:254" s="223" customFormat="1" ht="15.75" x14ac:dyDescent="0.25">
      <c r="A327" s="220" t="s">
        <v>325</v>
      </c>
      <c r="B327" s="199" t="s">
        <v>450</v>
      </c>
      <c r="C327" s="216" t="s">
        <v>248</v>
      </c>
      <c r="D327" s="205"/>
      <c r="E327" s="205"/>
      <c r="F327" s="205"/>
      <c r="G327" s="217">
        <f>SUM(G328)</f>
        <v>50</v>
      </c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68"/>
      <c r="BD327" s="168"/>
      <c r="BE327" s="168"/>
      <c r="BF327" s="168"/>
      <c r="BG327" s="168"/>
      <c r="BH327" s="168"/>
      <c r="BI327" s="168"/>
      <c r="BJ327" s="168"/>
      <c r="BK327" s="168"/>
      <c r="BL327" s="168"/>
      <c r="BM327" s="168"/>
      <c r="BN327" s="168"/>
      <c r="BO327" s="168"/>
      <c r="BP327" s="168"/>
      <c r="BQ327" s="168"/>
      <c r="BR327" s="168"/>
      <c r="BS327" s="168"/>
      <c r="BT327" s="168"/>
      <c r="BU327" s="168"/>
      <c r="BV327" s="168"/>
      <c r="BW327" s="168"/>
      <c r="BX327" s="168"/>
      <c r="BY327" s="168"/>
      <c r="BZ327" s="168"/>
      <c r="CA327" s="168"/>
      <c r="CB327" s="168"/>
      <c r="CC327" s="168"/>
      <c r="CD327" s="168"/>
      <c r="CE327" s="168"/>
      <c r="CF327" s="168"/>
      <c r="CG327" s="168"/>
      <c r="CH327" s="168"/>
      <c r="CI327" s="168"/>
      <c r="CJ327" s="168"/>
      <c r="CK327" s="168"/>
      <c r="CL327" s="168"/>
      <c r="CM327" s="168"/>
      <c r="CN327" s="168"/>
      <c r="CO327" s="168"/>
      <c r="CP327" s="168"/>
      <c r="CQ327" s="168"/>
      <c r="CR327" s="168"/>
      <c r="CS327" s="168"/>
      <c r="CT327" s="168"/>
      <c r="CU327" s="168"/>
      <c r="CV327" s="168"/>
      <c r="CW327" s="168"/>
      <c r="CX327" s="168"/>
      <c r="CY327" s="168"/>
      <c r="CZ327" s="168"/>
      <c r="DA327" s="168"/>
      <c r="DB327" s="168"/>
      <c r="DC327" s="168"/>
      <c r="DD327" s="168"/>
      <c r="DE327" s="168"/>
      <c r="DF327" s="168"/>
      <c r="DG327" s="168"/>
      <c r="DH327" s="168"/>
      <c r="DI327" s="168"/>
      <c r="DJ327" s="168"/>
      <c r="DK327" s="168"/>
      <c r="DL327" s="168"/>
      <c r="DM327" s="168"/>
      <c r="DN327" s="168"/>
      <c r="DO327" s="168"/>
      <c r="DP327" s="168"/>
      <c r="DQ327" s="168"/>
      <c r="DR327" s="168"/>
      <c r="DS327" s="168"/>
      <c r="DT327" s="168"/>
      <c r="DU327" s="168"/>
      <c r="DV327" s="168"/>
      <c r="DW327" s="168"/>
      <c r="DX327" s="168"/>
      <c r="DY327" s="168"/>
      <c r="DZ327" s="168"/>
      <c r="EA327" s="168"/>
      <c r="EB327" s="168"/>
      <c r="EC327" s="168"/>
      <c r="ED327" s="168"/>
      <c r="EE327" s="168"/>
      <c r="EF327" s="168"/>
      <c r="EG327" s="168"/>
      <c r="EH327" s="168"/>
      <c r="EI327" s="168"/>
      <c r="EJ327" s="168"/>
      <c r="EK327" s="168"/>
      <c r="EL327" s="168"/>
      <c r="EM327" s="168"/>
      <c r="EN327" s="168"/>
      <c r="EO327" s="168"/>
      <c r="EP327" s="168"/>
      <c r="EQ327" s="168"/>
      <c r="ER327" s="168"/>
      <c r="ES327" s="168"/>
      <c r="ET327" s="168"/>
      <c r="EU327" s="168"/>
      <c r="EV327" s="168"/>
      <c r="EW327" s="168"/>
      <c r="EX327" s="168"/>
      <c r="EY327" s="168"/>
      <c r="EZ327" s="168"/>
      <c r="FA327" s="168"/>
      <c r="FB327" s="168"/>
      <c r="FC327" s="168"/>
      <c r="FD327" s="168"/>
      <c r="FE327" s="168"/>
      <c r="FF327" s="168"/>
      <c r="FG327" s="168"/>
      <c r="FH327" s="168"/>
      <c r="FI327" s="168"/>
      <c r="FJ327" s="168"/>
      <c r="FK327" s="168"/>
      <c r="FL327" s="168"/>
      <c r="FM327" s="168"/>
      <c r="FN327" s="168"/>
      <c r="FO327" s="168"/>
      <c r="FP327" s="168"/>
      <c r="FQ327" s="168"/>
      <c r="FR327" s="168"/>
      <c r="FS327" s="168"/>
      <c r="FT327" s="168"/>
      <c r="FU327" s="168"/>
      <c r="FV327" s="168"/>
      <c r="FW327" s="168"/>
      <c r="FX327" s="168"/>
      <c r="FY327" s="168"/>
      <c r="FZ327" s="168"/>
      <c r="GA327" s="168"/>
      <c r="GB327" s="168"/>
      <c r="GC327" s="168"/>
      <c r="GD327" s="168"/>
      <c r="GE327" s="168"/>
      <c r="GF327" s="168"/>
      <c r="GG327" s="168"/>
      <c r="GH327" s="168"/>
      <c r="GI327" s="168"/>
      <c r="GJ327" s="168"/>
      <c r="GK327" s="168"/>
      <c r="GL327" s="168"/>
      <c r="GM327" s="168"/>
      <c r="GN327" s="168"/>
      <c r="GO327" s="168"/>
      <c r="GP327" s="168"/>
      <c r="GQ327" s="168"/>
      <c r="GR327" s="168"/>
      <c r="GS327" s="168"/>
      <c r="GT327" s="168"/>
      <c r="GU327" s="168"/>
      <c r="GV327" s="168"/>
      <c r="GW327" s="168"/>
      <c r="GX327" s="168"/>
      <c r="GY327" s="168"/>
      <c r="GZ327" s="168"/>
      <c r="HA327" s="168"/>
      <c r="HB327" s="168"/>
      <c r="HC327" s="168"/>
      <c r="HD327" s="168"/>
      <c r="HE327" s="168"/>
      <c r="HF327" s="168"/>
      <c r="HG327" s="168"/>
      <c r="HH327" s="168"/>
      <c r="HI327" s="168"/>
      <c r="HJ327" s="168"/>
      <c r="HK327" s="168"/>
      <c r="HL327" s="168"/>
      <c r="HM327" s="168"/>
      <c r="HN327" s="168"/>
      <c r="HO327" s="168"/>
      <c r="HP327" s="168"/>
      <c r="HQ327" s="168"/>
      <c r="HR327" s="168"/>
      <c r="HS327" s="168"/>
      <c r="HT327" s="168"/>
      <c r="HU327" s="168"/>
      <c r="HV327" s="168"/>
      <c r="HW327" s="168"/>
      <c r="HX327" s="168"/>
      <c r="HY327" s="168"/>
      <c r="HZ327" s="168"/>
      <c r="IA327" s="168"/>
      <c r="IB327" s="168"/>
      <c r="IC327" s="168"/>
      <c r="ID327" s="168"/>
      <c r="IE327" s="168"/>
      <c r="IF327" s="168"/>
      <c r="IG327" s="168"/>
      <c r="IH327" s="168"/>
      <c r="II327" s="168"/>
      <c r="IJ327" s="168"/>
      <c r="IK327" s="168"/>
      <c r="IL327" s="168"/>
      <c r="IM327" s="168"/>
      <c r="IN327" s="168"/>
      <c r="IO327" s="168"/>
      <c r="IP327" s="168"/>
      <c r="IQ327" s="168"/>
      <c r="IR327" s="168"/>
      <c r="IS327" s="168"/>
      <c r="IT327" s="168"/>
    </row>
    <row r="328" spans="1:254" s="223" customFormat="1" ht="15" x14ac:dyDescent="0.25">
      <c r="A328" s="248" t="s">
        <v>508</v>
      </c>
      <c r="B328" s="175" t="s">
        <v>450</v>
      </c>
      <c r="C328" s="174" t="s">
        <v>248</v>
      </c>
      <c r="D328" s="174" t="s">
        <v>188</v>
      </c>
      <c r="E328" s="205"/>
      <c r="F328" s="205"/>
      <c r="G328" s="176">
        <f>SUM(G329)</f>
        <v>50</v>
      </c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68"/>
      <c r="BD328" s="168"/>
      <c r="BE328" s="168"/>
      <c r="BF328" s="168"/>
      <c r="BG328" s="168"/>
      <c r="BH328" s="168"/>
      <c r="BI328" s="168"/>
      <c r="BJ328" s="168"/>
      <c r="BK328" s="168"/>
      <c r="BL328" s="168"/>
      <c r="BM328" s="168"/>
      <c r="BN328" s="168"/>
      <c r="BO328" s="168"/>
      <c r="BP328" s="168"/>
      <c r="BQ328" s="168"/>
      <c r="BR328" s="168"/>
      <c r="BS328" s="168"/>
      <c r="BT328" s="168"/>
      <c r="BU328" s="168"/>
      <c r="BV328" s="168"/>
      <c r="BW328" s="168"/>
      <c r="BX328" s="168"/>
      <c r="BY328" s="168"/>
      <c r="BZ328" s="168"/>
      <c r="CA328" s="168"/>
      <c r="CB328" s="168"/>
      <c r="CC328" s="168"/>
      <c r="CD328" s="168"/>
      <c r="CE328" s="168"/>
      <c r="CF328" s="168"/>
      <c r="CG328" s="168"/>
      <c r="CH328" s="168"/>
      <c r="CI328" s="168"/>
      <c r="CJ328" s="168"/>
      <c r="CK328" s="168"/>
      <c r="CL328" s="168"/>
      <c r="CM328" s="168"/>
      <c r="CN328" s="168"/>
      <c r="CO328" s="168"/>
      <c r="CP328" s="168"/>
      <c r="CQ328" s="168"/>
      <c r="CR328" s="168"/>
      <c r="CS328" s="168"/>
      <c r="CT328" s="168"/>
      <c r="CU328" s="168"/>
      <c r="CV328" s="168"/>
      <c r="CW328" s="168"/>
      <c r="CX328" s="168"/>
      <c r="CY328" s="168"/>
      <c r="CZ328" s="168"/>
      <c r="DA328" s="168"/>
      <c r="DB328" s="168"/>
      <c r="DC328" s="168"/>
      <c r="DD328" s="168"/>
      <c r="DE328" s="168"/>
      <c r="DF328" s="168"/>
      <c r="DG328" s="168"/>
      <c r="DH328" s="168"/>
      <c r="DI328" s="168"/>
      <c r="DJ328" s="168"/>
      <c r="DK328" s="168"/>
      <c r="DL328" s="168"/>
      <c r="DM328" s="168"/>
      <c r="DN328" s="168"/>
      <c r="DO328" s="168"/>
      <c r="DP328" s="168"/>
      <c r="DQ328" s="168"/>
      <c r="DR328" s="168"/>
      <c r="DS328" s="168"/>
      <c r="DT328" s="168"/>
      <c r="DU328" s="168"/>
      <c r="DV328" s="168"/>
      <c r="DW328" s="168"/>
      <c r="DX328" s="168"/>
      <c r="DY328" s="168"/>
      <c r="DZ328" s="168"/>
      <c r="EA328" s="168"/>
      <c r="EB328" s="168"/>
      <c r="EC328" s="168"/>
      <c r="ED328" s="168"/>
      <c r="EE328" s="168"/>
      <c r="EF328" s="168"/>
      <c r="EG328" s="168"/>
      <c r="EH328" s="168"/>
      <c r="EI328" s="168"/>
      <c r="EJ328" s="168"/>
      <c r="EK328" s="168"/>
      <c r="EL328" s="168"/>
      <c r="EM328" s="168"/>
      <c r="EN328" s="168"/>
      <c r="EO328" s="168"/>
      <c r="EP328" s="168"/>
      <c r="EQ328" s="168"/>
      <c r="ER328" s="168"/>
      <c r="ES328" s="168"/>
      <c r="ET328" s="168"/>
      <c r="EU328" s="168"/>
      <c r="EV328" s="168"/>
      <c r="EW328" s="168"/>
      <c r="EX328" s="168"/>
      <c r="EY328" s="168"/>
      <c r="EZ328" s="168"/>
      <c r="FA328" s="168"/>
      <c r="FB328" s="168"/>
      <c r="FC328" s="168"/>
      <c r="FD328" s="168"/>
      <c r="FE328" s="168"/>
      <c r="FF328" s="168"/>
      <c r="FG328" s="168"/>
      <c r="FH328" s="168"/>
      <c r="FI328" s="168"/>
      <c r="FJ328" s="168"/>
      <c r="FK328" s="168"/>
      <c r="FL328" s="168"/>
      <c r="FM328" s="168"/>
      <c r="FN328" s="168"/>
      <c r="FO328" s="168"/>
      <c r="FP328" s="168"/>
      <c r="FQ328" s="168"/>
      <c r="FR328" s="168"/>
      <c r="FS328" s="168"/>
      <c r="FT328" s="168"/>
      <c r="FU328" s="168"/>
      <c r="FV328" s="168"/>
      <c r="FW328" s="168"/>
      <c r="FX328" s="168"/>
      <c r="FY328" s="168"/>
      <c r="FZ328" s="168"/>
      <c r="GA328" s="168"/>
      <c r="GB328" s="168"/>
      <c r="GC328" s="168"/>
      <c r="GD328" s="168"/>
      <c r="GE328" s="168"/>
      <c r="GF328" s="168"/>
      <c r="GG328" s="168"/>
      <c r="GH328" s="168"/>
      <c r="GI328" s="168"/>
      <c r="GJ328" s="168"/>
      <c r="GK328" s="168"/>
      <c r="GL328" s="168"/>
      <c r="GM328" s="168"/>
      <c r="GN328" s="168"/>
      <c r="GO328" s="168"/>
      <c r="GP328" s="168"/>
      <c r="GQ328" s="168"/>
      <c r="GR328" s="168"/>
      <c r="GS328" s="168"/>
      <c r="GT328" s="168"/>
      <c r="GU328" s="168"/>
      <c r="GV328" s="168"/>
      <c r="GW328" s="168"/>
      <c r="GX328" s="168"/>
      <c r="GY328" s="168"/>
      <c r="GZ328" s="168"/>
      <c r="HA328" s="168"/>
      <c r="HB328" s="168"/>
      <c r="HC328" s="168"/>
      <c r="HD328" s="168"/>
      <c r="HE328" s="168"/>
      <c r="HF328" s="168"/>
      <c r="HG328" s="168"/>
      <c r="HH328" s="168"/>
      <c r="HI328" s="168"/>
      <c r="HJ328" s="168"/>
      <c r="HK328" s="168"/>
      <c r="HL328" s="168"/>
      <c r="HM328" s="168"/>
      <c r="HN328" s="168"/>
      <c r="HO328" s="168"/>
      <c r="HP328" s="168"/>
      <c r="HQ328" s="168"/>
      <c r="HR328" s="168"/>
      <c r="HS328" s="168"/>
      <c r="HT328" s="168"/>
      <c r="HU328" s="168"/>
      <c r="HV328" s="168"/>
      <c r="HW328" s="168"/>
      <c r="HX328" s="168"/>
      <c r="HY328" s="168"/>
      <c r="HZ328" s="168"/>
      <c r="IA328" s="168"/>
      <c r="IB328" s="168"/>
      <c r="IC328" s="168"/>
      <c r="ID328" s="168"/>
      <c r="IE328" s="168"/>
      <c r="IF328" s="168"/>
      <c r="IG328" s="168"/>
      <c r="IH328" s="168"/>
      <c r="II328" s="168"/>
      <c r="IJ328" s="168"/>
      <c r="IK328" s="168"/>
      <c r="IL328" s="168"/>
      <c r="IM328" s="168"/>
      <c r="IN328" s="168"/>
      <c r="IO328" s="168"/>
      <c r="IP328" s="168"/>
      <c r="IQ328" s="168"/>
      <c r="IR328" s="168"/>
      <c r="IS328" s="168"/>
      <c r="IT328" s="168"/>
    </row>
    <row r="329" spans="1:254" s="223" customFormat="1" ht="39" x14ac:dyDescent="0.25">
      <c r="A329" s="183" t="s">
        <v>330</v>
      </c>
      <c r="B329" s="185" t="s">
        <v>450</v>
      </c>
      <c r="C329" s="195" t="s">
        <v>248</v>
      </c>
      <c r="D329" s="195" t="s">
        <v>188</v>
      </c>
      <c r="E329" s="195" t="s">
        <v>332</v>
      </c>
      <c r="F329" s="195"/>
      <c r="G329" s="186">
        <f>SUM(G330)</f>
        <v>50</v>
      </c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8"/>
      <c r="AB329" s="168"/>
      <c r="AC329" s="168"/>
      <c r="AD329" s="168"/>
      <c r="AE329" s="168"/>
      <c r="AF329" s="168"/>
      <c r="AG329" s="168"/>
      <c r="AH329" s="168"/>
      <c r="AI329" s="168"/>
      <c r="AJ329" s="168"/>
      <c r="AK329" s="168"/>
      <c r="AL329" s="168"/>
      <c r="AM329" s="168"/>
      <c r="AN329" s="168"/>
      <c r="AO329" s="168"/>
      <c r="AP329" s="168"/>
      <c r="AQ329" s="168"/>
      <c r="AR329" s="168"/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  <c r="BD329" s="168"/>
      <c r="BE329" s="168"/>
      <c r="BF329" s="168"/>
      <c r="BG329" s="168"/>
      <c r="BH329" s="168"/>
      <c r="BI329" s="168"/>
      <c r="BJ329" s="168"/>
      <c r="BK329" s="168"/>
      <c r="BL329" s="168"/>
      <c r="BM329" s="168"/>
      <c r="BN329" s="168"/>
      <c r="BO329" s="168"/>
      <c r="BP329" s="168"/>
      <c r="BQ329" s="168"/>
      <c r="BR329" s="168"/>
      <c r="BS329" s="168"/>
      <c r="BT329" s="168"/>
      <c r="BU329" s="168"/>
      <c r="BV329" s="168"/>
      <c r="BW329" s="168"/>
      <c r="BX329" s="168"/>
      <c r="BY329" s="168"/>
      <c r="BZ329" s="168"/>
      <c r="CA329" s="168"/>
      <c r="CB329" s="168"/>
      <c r="CC329" s="168"/>
      <c r="CD329" s="168"/>
      <c r="CE329" s="168"/>
      <c r="CF329" s="168"/>
      <c r="CG329" s="168"/>
      <c r="CH329" s="168"/>
      <c r="CI329" s="168"/>
      <c r="CJ329" s="168"/>
      <c r="CK329" s="168"/>
      <c r="CL329" s="168"/>
      <c r="CM329" s="168"/>
      <c r="CN329" s="168"/>
      <c r="CO329" s="168"/>
      <c r="CP329" s="168"/>
      <c r="CQ329" s="168"/>
      <c r="CR329" s="168"/>
      <c r="CS329" s="168"/>
      <c r="CT329" s="168"/>
      <c r="CU329" s="168"/>
      <c r="CV329" s="168"/>
      <c r="CW329" s="168"/>
      <c r="CX329" s="168"/>
      <c r="CY329" s="168"/>
      <c r="CZ329" s="168"/>
      <c r="DA329" s="168"/>
      <c r="DB329" s="168"/>
      <c r="DC329" s="168"/>
      <c r="DD329" s="168"/>
      <c r="DE329" s="168"/>
      <c r="DF329" s="168"/>
      <c r="DG329" s="168"/>
      <c r="DH329" s="168"/>
      <c r="DI329" s="168"/>
      <c r="DJ329" s="168"/>
      <c r="DK329" s="168"/>
      <c r="DL329" s="168"/>
      <c r="DM329" s="168"/>
      <c r="DN329" s="168"/>
      <c r="DO329" s="168"/>
      <c r="DP329" s="168"/>
      <c r="DQ329" s="168"/>
      <c r="DR329" s="168"/>
      <c r="DS329" s="168"/>
      <c r="DT329" s="168"/>
      <c r="DU329" s="168"/>
      <c r="DV329" s="168"/>
      <c r="DW329" s="168"/>
      <c r="DX329" s="168"/>
      <c r="DY329" s="168"/>
      <c r="DZ329" s="168"/>
      <c r="EA329" s="168"/>
      <c r="EB329" s="168"/>
      <c r="EC329" s="168"/>
      <c r="ED329" s="168"/>
      <c r="EE329" s="168"/>
      <c r="EF329" s="168"/>
      <c r="EG329" s="168"/>
      <c r="EH329" s="168"/>
      <c r="EI329" s="168"/>
      <c r="EJ329" s="168"/>
      <c r="EK329" s="168"/>
      <c r="EL329" s="168"/>
      <c r="EM329" s="168"/>
      <c r="EN329" s="168"/>
      <c r="EO329" s="168"/>
      <c r="EP329" s="168"/>
      <c r="EQ329" s="168"/>
      <c r="ER329" s="168"/>
      <c r="ES329" s="168"/>
      <c r="ET329" s="168"/>
      <c r="EU329" s="168"/>
      <c r="EV329" s="168"/>
      <c r="EW329" s="168"/>
      <c r="EX329" s="168"/>
      <c r="EY329" s="168"/>
      <c r="EZ329" s="168"/>
      <c r="FA329" s="168"/>
      <c r="FB329" s="168"/>
      <c r="FC329" s="168"/>
      <c r="FD329" s="168"/>
      <c r="FE329" s="168"/>
      <c r="FF329" s="168"/>
      <c r="FG329" s="168"/>
      <c r="FH329" s="168"/>
      <c r="FI329" s="168"/>
      <c r="FJ329" s="168"/>
      <c r="FK329" s="168"/>
      <c r="FL329" s="168"/>
      <c r="FM329" s="168"/>
      <c r="FN329" s="168"/>
      <c r="FO329" s="168"/>
      <c r="FP329" s="168"/>
      <c r="FQ329" s="168"/>
      <c r="FR329" s="168"/>
      <c r="FS329" s="168"/>
      <c r="FT329" s="168"/>
      <c r="FU329" s="168"/>
      <c r="FV329" s="168"/>
      <c r="FW329" s="168"/>
      <c r="FX329" s="168"/>
      <c r="FY329" s="168"/>
      <c r="FZ329" s="168"/>
      <c r="GA329" s="168"/>
      <c r="GB329" s="168"/>
      <c r="GC329" s="168"/>
      <c r="GD329" s="168"/>
      <c r="GE329" s="168"/>
      <c r="GF329" s="168"/>
      <c r="GG329" s="168"/>
      <c r="GH329" s="168"/>
      <c r="GI329" s="168"/>
      <c r="GJ329" s="168"/>
      <c r="GK329" s="168"/>
      <c r="GL329" s="168"/>
      <c r="GM329" s="168"/>
      <c r="GN329" s="168"/>
      <c r="GO329" s="168"/>
      <c r="GP329" s="168"/>
      <c r="GQ329" s="168"/>
      <c r="GR329" s="168"/>
      <c r="GS329" s="168"/>
      <c r="GT329" s="168"/>
      <c r="GU329" s="168"/>
      <c r="GV329" s="168"/>
      <c r="GW329" s="168"/>
      <c r="GX329" s="168"/>
      <c r="GY329" s="168"/>
      <c r="GZ329" s="168"/>
      <c r="HA329" s="168"/>
      <c r="HB329" s="168"/>
      <c r="HC329" s="168"/>
      <c r="HD329" s="168"/>
      <c r="HE329" s="168"/>
      <c r="HF329" s="168"/>
      <c r="HG329" s="168"/>
      <c r="HH329" s="168"/>
      <c r="HI329" s="168"/>
      <c r="HJ329" s="168"/>
      <c r="HK329" s="168"/>
      <c r="HL329" s="168"/>
      <c r="HM329" s="168"/>
      <c r="HN329" s="168"/>
      <c r="HO329" s="168"/>
      <c r="HP329" s="168"/>
      <c r="HQ329" s="168"/>
      <c r="HR329" s="168"/>
      <c r="HS329" s="168"/>
      <c r="HT329" s="168"/>
      <c r="HU329" s="168"/>
      <c r="HV329" s="168"/>
      <c r="HW329" s="168"/>
      <c r="HX329" s="168"/>
      <c r="HY329" s="168"/>
      <c r="HZ329" s="168"/>
      <c r="IA329" s="168"/>
      <c r="IB329" s="168"/>
      <c r="IC329" s="168"/>
      <c r="ID329" s="168"/>
      <c r="IE329" s="168"/>
      <c r="IF329" s="168"/>
      <c r="IG329" s="168"/>
      <c r="IH329" s="168"/>
      <c r="II329" s="168"/>
      <c r="IJ329" s="168"/>
      <c r="IK329" s="168"/>
      <c r="IL329" s="168"/>
      <c r="IM329" s="168"/>
      <c r="IN329" s="168"/>
      <c r="IO329" s="168"/>
      <c r="IP329" s="168"/>
      <c r="IQ329" s="168"/>
      <c r="IR329" s="168"/>
      <c r="IS329" s="168"/>
      <c r="IT329" s="168"/>
    </row>
    <row r="330" spans="1:254" s="204" customFormat="1" ht="26.25" customHeight="1" x14ac:dyDescent="0.25">
      <c r="A330" s="188" t="s">
        <v>452</v>
      </c>
      <c r="B330" s="243">
        <v>510</v>
      </c>
      <c r="C330" s="205" t="s">
        <v>248</v>
      </c>
      <c r="D330" s="205" t="s">
        <v>188</v>
      </c>
      <c r="E330" s="205" t="s">
        <v>332</v>
      </c>
      <c r="F330" s="205" t="s">
        <v>186</v>
      </c>
      <c r="G330" s="191">
        <v>50</v>
      </c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3"/>
      <c r="AD330" s="203"/>
      <c r="AE330" s="203"/>
      <c r="AF330" s="203"/>
      <c r="AG330" s="203"/>
      <c r="AH330" s="203"/>
      <c r="AI330" s="203"/>
      <c r="AJ330" s="203"/>
      <c r="AK330" s="203"/>
      <c r="AL330" s="203"/>
      <c r="AM330" s="203"/>
      <c r="AN330" s="203"/>
      <c r="AO330" s="203"/>
      <c r="AP330" s="203"/>
      <c r="AQ330" s="203"/>
      <c r="AR330" s="203"/>
      <c r="AS330" s="203"/>
      <c r="AT330" s="203"/>
      <c r="AU330" s="203"/>
      <c r="AV330" s="203"/>
      <c r="AW330" s="203"/>
      <c r="AX330" s="203"/>
      <c r="AY330" s="203"/>
      <c r="AZ330" s="203"/>
      <c r="BA330" s="203"/>
      <c r="BB330" s="203"/>
      <c r="BC330" s="203"/>
      <c r="BD330" s="203"/>
      <c r="BE330" s="203"/>
      <c r="BF330" s="203"/>
      <c r="BG330" s="203"/>
      <c r="BH330" s="203"/>
      <c r="BI330" s="203"/>
      <c r="BJ330" s="203"/>
      <c r="BK330" s="203"/>
      <c r="BL330" s="203"/>
      <c r="BM330" s="203"/>
      <c r="BN330" s="203"/>
      <c r="BO330" s="203"/>
      <c r="BP330" s="203"/>
      <c r="BQ330" s="203"/>
      <c r="BR330" s="203"/>
      <c r="BS330" s="203"/>
      <c r="BT330" s="203"/>
      <c r="BU330" s="203"/>
      <c r="BV330" s="203"/>
      <c r="BW330" s="203"/>
      <c r="BX330" s="203"/>
      <c r="BY330" s="203"/>
      <c r="BZ330" s="203"/>
      <c r="CA330" s="203"/>
      <c r="CB330" s="203"/>
      <c r="CC330" s="203"/>
      <c r="CD330" s="203"/>
      <c r="CE330" s="203"/>
      <c r="CF330" s="203"/>
      <c r="CG330" s="203"/>
      <c r="CH330" s="203"/>
      <c r="CI330" s="203"/>
      <c r="CJ330" s="203"/>
      <c r="CK330" s="203"/>
      <c r="CL330" s="203"/>
      <c r="CM330" s="203"/>
      <c r="CN330" s="203"/>
      <c r="CO330" s="203"/>
      <c r="CP330" s="203"/>
      <c r="CQ330" s="203"/>
      <c r="CR330" s="203"/>
      <c r="CS330" s="203"/>
      <c r="CT330" s="203"/>
      <c r="CU330" s="203"/>
      <c r="CV330" s="203"/>
      <c r="CW330" s="203"/>
      <c r="CX330" s="203"/>
      <c r="CY330" s="203"/>
      <c r="CZ330" s="203"/>
      <c r="DA330" s="203"/>
      <c r="DB330" s="203"/>
      <c r="DC330" s="203"/>
      <c r="DD330" s="203"/>
      <c r="DE330" s="203"/>
      <c r="DF330" s="203"/>
      <c r="DG330" s="203"/>
      <c r="DH330" s="203"/>
      <c r="DI330" s="203"/>
      <c r="DJ330" s="203"/>
      <c r="DK330" s="203"/>
      <c r="DL330" s="203"/>
      <c r="DM330" s="203"/>
      <c r="DN330" s="203"/>
      <c r="DO330" s="203"/>
      <c r="DP330" s="203"/>
      <c r="DQ330" s="203"/>
      <c r="DR330" s="203"/>
      <c r="DS330" s="203"/>
      <c r="DT330" s="203"/>
      <c r="DU330" s="203"/>
      <c r="DV330" s="203"/>
      <c r="DW330" s="203"/>
      <c r="DX330" s="203"/>
      <c r="DY330" s="203"/>
      <c r="DZ330" s="203"/>
      <c r="EA330" s="203"/>
      <c r="EB330" s="203"/>
      <c r="EC330" s="203"/>
      <c r="ED330" s="203"/>
      <c r="EE330" s="203"/>
      <c r="EF330" s="203"/>
      <c r="EG330" s="203"/>
      <c r="EH330" s="203"/>
      <c r="EI330" s="203"/>
      <c r="EJ330" s="203"/>
      <c r="EK330" s="203"/>
      <c r="EL330" s="203"/>
      <c r="EM330" s="203"/>
      <c r="EN330" s="203"/>
      <c r="EO330" s="203"/>
      <c r="EP330" s="203"/>
      <c r="EQ330" s="203"/>
      <c r="ER330" s="203"/>
      <c r="ES330" s="203"/>
      <c r="ET330" s="203"/>
      <c r="EU330" s="203"/>
      <c r="EV330" s="203"/>
      <c r="EW330" s="203"/>
      <c r="EX330" s="203"/>
      <c r="EY330" s="203"/>
      <c r="EZ330" s="203"/>
      <c r="FA330" s="203"/>
      <c r="FB330" s="203"/>
      <c r="FC330" s="203"/>
      <c r="FD330" s="203"/>
      <c r="FE330" s="203"/>
      <c r="FF330" s="203"/>
      <c r="FG330" s="203"/>
      <c r="FH330" s="203"/>
      <c r="FI330" s="203"/>
      <c r="FJ330" s="203"/>
      <c r="FK330" s="203"/>
      <c r="FL330" s="203"/>
      <c r="FM330" s="203"/>
      <c r="FN330" s="203"/>
      <c r="FO330" s="203"/>
      <c r="FP330" s="203"/>
      <c r="FQ330" s="203"/>
      <c r="FR330" s="203"/>
      <c r="FS330" s="203"/>
      <c r="FT330" s="203"/>
      <c r="FU330" s="203"/>
      <c r="FV330" s="203"/>
      <c r="FW330" s="203"/>
      <c r="FX330" s="203"/>
      <c r="FY330" s="203"/>
      <c r="FZ330" s="203"/>
      <c r="GA330" s="203"/>
      <c r="GB330" s="203"/>
      <c r="GC330" s="203"/>
      <c r="GD330" s="203"/>
      <c r="GE330" s="203"/>
      <c r="GF330" s="203"/>
      <c r="GG330" s="203"/>
      <c r="GH330" s="203"/>
      <c r="GI330" s="203"/>
      <c r="GJ330" s="203"/>
      <c r="GK330" s="203"/>
      <c r="GL330" s="203"/>
      <c r="GM330" s="203"/>
      <c r="GN330" s="203"/>
      <c r="GO330" s="203"/>
      <c r="GP330" s="203"/>
      <c r="GQ330" s="203"/>
      <c r="GR330" s="203"/>
      <c r="GS330" s="203"/>
      <c r="GT330" s="203"/>
      <c r="GU330" s="203"/>
      <c r="GV330" s="203"/>
      <c r="GW330" s="203"/>
      <c r="GX330" s="203"/>
      <c r="GY330" s="203"/>
      <c r="GZ330" s="203"/>
      <c r="HA330" s="203"/>
      <c r="HB330" s="203"/>
      <c r="HC330" s="203"/>
      <c r="HD330" s="203"/>
      <c r="HE330" s="203"/>
      <c r="HF330" s="203"/>
      <c r="HG330" s="203"/>
      <c r="HH330" s="203"/>
      <c r="HI330" s="203"/>
      <c r="HJ330" s="203"/>
      <c r="HK330" s="203"/>
      <c r="HL330" s="203"/>
      <c r="HM330" s="203"/>
      <c r="HN330" s="203"/>
      <c r="HO330" s="203"/>
      <c r="HP330" s="203"/>
      <c r="HQ330" s="203"/>
      <c r="HR330" s="203"/>
      <c r="HS330" s="203"/>
      <c r="HT330" s="203"/>
      <c r="HU330" s="203"/>
      <c r="HV330" s="203"/>
      <c r="HW330" s="203"/>
      <c r="HX330" s="203"/>
      <c r="HY330" s="203"/>
      <c r="HZ330" s="203"/>
      <c r="IA330" s="203"/>
      <c r="IB330" s="203"/>
      <c r="IC330" s="203"/>
      <c r="ID330" s="203"/>
      <c r="IE330" s="203"/>
      <c r="IF330" s="203"/>
      <c r="IG330" s="203"/>
      <c r="IH330" s="203"/>
      <c r="II330" s="203"/>
      <c r="IJ330" s="203"/>
      <c r="IK330" s="203"/>
      <c r="IL330" s="203"/>
      <c r="IM330" s="203"/>
      <c r="IN330" s="203"/>
      <c r="IO330" s="203"/>
      <c r="IP330" s="203"/>
      <c r="IQ330" s="203"/>
      <c r="IR330" s="203"/>
      <c r="IS330" s="203"/>
      <c r="IT330" s="203"/>
    </row>
    <row r="331" spans="1:254" ht="15" hidden="1" customHeight="1" x14ac:dyDescent="0.25">
      <c r="A331" s="188" t="s">
        <v>193</v>
      </c>
      <c r="B331" s="190" t="s">
        <v>450</v>
      </c>
      <c r="C331" s="205" t="s">
        <v>296</v>
      </c>
      <c r="D331" s="205" t="s">
        <v>296</v>
      </c>
      <c r="E331" s="205" t="s">
        <v>507</v>
      </c>
      <c r="F331" s="205" t="s">
        <v>194</v>
      </c>
      <c r="G331" s="191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8"/>
      <c r="AG331" s="168"/>
      <c r="AH331" s="168"/>
      <c r="AI331" s="168"/>
      <c r="AJ331" s="168"/>
      <c r="AK331" s="168"/>
      <c r="AL331" s="168"/>
      <c r="AM331" s="168"/>
      <c r="AN331" s="168"/>
      <c r="AO331" s="168"/>
      <c r="AP331" s="168"/>
      <c r="AQ331" s="168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68"/>
      <c r="BD331" s="168"/>
      <c r="BE331" s="168"/>
      <c r="BF331" s="168"/>
      <c r="BG331" s="168"/>
      <c r="BH331" s="168"/>
      <c r="BI331" s="168"/>
      <c r="BJ331" s="168"/>
      <c r="BK331" s="168"/>
      <c r="BL331" s="168"/>
      <c r="BM331" s="168"/>
      <c r="BN331" s="168"/>
      <c r="BO331" s="168"/>
      <c r="BP331" s="168"/>
      <c r="BQ331" s="168"/>
      <c r="BR331" s="168"/>
      <c r="BS331" s="168"/>
      <c r="BT331" s="168"/>
      <c r="BU331" s="168"/>
      <c r="BV331" s="168"/>
      <c r="BW331" s="168"/>
      <c r="BX331" s="168"/>
      <c r="BY331" s="168"/>
      <c r="BZ331" s="168"/>
      <c r="CA331" s="168"/>
      <c r="CB331" s="168"/>
      <c r="CC331" s="168"/>
      <c r="CD331" s="168"/>
      <c r="CE331" s="168"/>
      <c r="CF331" s="168"/>
      <c r="CG331" s="168"/>
      <c r="CH331" s="168"/>
      <c r="CI331" s="168"/>
      <c r="CJ331" s="168"/>
      <c r="CK331" s="168"/>
      <c r="CL331" s="168"/>
      <c r="CM331" s="168"/>
      <c r="CN331" s="168"/>
      <c r="CO331" s="168"/>
      <c r="CP331" s="168"/>
      <c r="CQ331" s="168"/>
      <c r="CR331" s="168"/>
      <c r="CS331" s="168"/>
      <c r="CT331" s="168"/>
      <c r="CU331" s="168"/>
      <c r="CV331" s="168"/>
      <c r="CW331" s="168"/>
      <c r="CX331" s="168"/>
      <c r="CY331" s="168"/>
      <c r="CZ331" s="168"/>
      <c r="DA331" s="168"/>
      <c r="DB331" s="168"/>
      <c r="DC331" s="168"/>
      <c r="DD331" s="168"/>
      <c r="DE331" s="168"/>
      <c r="DF331" s="168"/>
      <c r="DG331" s="168"/>
      <c r="DH331" s="168"/>
      <c r="DI331" s="168"/>
      <c r="DJ331" s="168"/>
      <c r="DK331" s="168"/>
      <c r="DL331" s="168"/>
      <c r="DM331" s="168"/>
      <c r="DN331" s="168"/>
      <c r="DO331" s="168"/>
      <c r="DP331" s="168"/>
      <c r="DQ331" s="168"/>
      <c r="DR331" s="168"/>
      <c r="DS331" s="168"/>
      <c r="DT331" s="168"/>
      <c r="DU331" s="168"/>
      <c r="DV331" s="168"/>
      <c r="DW331" s="168"/>
      <c r="DX331" s="168"/>
      <c r="DY331" s="168"/>
      <c r="DZ331" s="168"/>
      <c r="EA331" s="168"/>
      <c r="EB331" s="168"/>
      <c r="EC331" s="168"/>
      <c r="ED331" s="168"/>
      <c r="EE331" s="168"/>
      <c r="EF331" s="168"/>
      <c r="EG331" s="168"/>
      <c r="EH331" s="168"/>
      <c r="EI331" s="168"/>
      <c r="EJ331" s="168"/>
      <c r="EK331" s="168"/>
      <c r="EL331" s="168"/>
      <c r="EM331" s="168"/>
      <c r="EN331" s="168"/>
      <c r="EO331" s="168"/>
      <c r="EP331" s="168"/>
      <c r="EQ331" s="168"/>
      <c r="ER331" s="168"/>
      <c r="ES331" s="168"/>
      <c r="ET331" s="168"/>
      <c r="EU331" s="168"/>
      <c r="EV331" s="168"/>
      <c r="EW331" s="168"/>
      <c r="EX331" s="168"/>
      <c r="EY331" s="168"/>
      <c r="EZ331" s="168"/>
      <c r="FA331" s="168"/>
      <c r="FB331" s="168"/>
      <c r="FC331" s="168"/>
      <c r="FD331" s="168"/>
      <c r="FE331" s="168"/>
      <c r="FF331" s="168"/>
      <c r="FG331" s="168"/>
      <c r="FH331" s="168"/>
      <c r="FI331" s="168"/>
      <c r="FJ331" s="168"/>
      <c r="FK331" s="168"/>
      <c r="FL331" s="168"/>
      <c r="FM331" s="168"/>
      <c r="FN331" s="168"/>
      <c r="FO331" s="168"/>
      <c r="FP331" s="168"/>
      <c r="FQ331" s="168"/>
      <c r="FR331" s="168"/>
      <c r="FS331" s="168"/>
      <c r="FT331" s="168"/>
      <c r="FU331" s="168"/>
      <c r="FV331" s="168"/>
      <c r="FW331" s="168"/>
      <c r="FX331" s="168"/>
      <c r="FY331" s="168"/>
      <c r="FZ331" s="168"/>
      <c r="GA331" s="168"/>
      <c r="GB331" s="168"/>
      <c r="GC331" s="168"/>
      <c r="GD331" s="168"/>
      <c r="GE331" s="168"/>
      <c r="GF331" s="168"/>
      <c r="GG331" s="168"/>
      <c r="GH331" s="168"/>
      <c r="GI331" s="168"/>
      <c r="GJ331" s="168"/>
      <c r="GK331" s="168"/>
      <c r="GL331" s="168"/>
      <c r="GM331" s="168"/>
      <c r="GN331" s="168"/>
      <c r="GO331" s="168"/>
      <c r="GP331" s="168"/>
      <c r="GQ331" s="168"/>
      <c r="GR331" s="168"/>
      <c r="GS331" s="168"/>
      <c r="GT331" s="168"/>
      <c r="GU331" s="168"/>
      <c r="GV331" s="168"/>
      <c r="GW331" s="168"/>
      <c r="GX331" s="168"/>
      <c r="GY331" s="168"/>
      <c r="GZ331" s="168"/>
      <c r="HA331" s="168"/>
      <c r="HB331" s="168"/>
      <c r="HC331" s="168"/>
      <c r="HD331" s="168"/>
      <c r="HE331" s="168"/>
      <c r="HF331" s="168"/>
      <c r="HG331" s="168"/>
      <c r="HH331" s="168"/>
      <c r="HI331" s="168"/>
      <c r="HJ331" s="168"/>
      <c r="HK331" s="168"/>
      <c r="HL331" s="168"/>
      <c r="HM331" s="168"/>
      <c r="HN331" s="168"/>
      <c r="HO331" s="168"/>
      <c r="HP331" s="168"/>
      <c r="HQ331" s="168"/>
      <c r="HR331" s="168"/>
      <c r="HS331" s="168"/>
      <c r="HT331" s="168"/>
      <c r="HU331" s="168"/>
      <c r="HV331" s="168"/>
      <c r="HW331" s="168"/>
      <c r="HX331" s="168"/>
      <c r="HY331" s="168"/>
      <c r="HZ331" s="168"/>
      <c r="IA331" s="168"/>
      <c r="IB331" s="168"/>
      <c r="IC331" s="168"/>
      <c r="ID331" s="168"/>
      <c r="IE331" s="168"/>
      <c r="IF331" s="168"/>
      <c r="IG331" s="168"/>
      <c r="IH331" s="168"/>
      <c r="II331" s="168"/>
      <c r="IJ331" s="168"/>
      <c r="IK331" s="168"/>
      <c r="IL331" s="168"/>
      <c r="IM331" s="168"/>
      <c r="IN331" s="168"/>
      <c r="IO331" s="168"/>
      <c r="IP331" s="168"/>
      <c r="IQ331" s="168"/>
      <c r="IR331" s="168"/>
      <c r="IS331" s="168"/>
      <c r="IT331" s="168"/>
    </row>
    <row r="332" spans="1:254" s="223" customFormat="1" ht="15" x14ac:dyDescent="0.25">
      <c r="A332" s="250" t="s">
        <v>350</v>
      </c>
      <c r="B332" s="199" t="s">
        <v>450</v>
      </c>
      <c r="C332" s="199" t="s">
        <v>341</v>
      </c>
      <c r="D332" s="199" t="s">
        <v>182</v>
      </c>
      <c r="E332" s="199"/>
      <c r="F332" s="199"/>
      <c r="G332" s="251">
        <f>SUM(G333)</f>
        <v>13696.26</v>
      </c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Q332" s="226"/>
      <c r="AR332" s="226"/>
      <c r="AS332" s="226"/>
      <c r="AT332" s="226"/>
      <c r="AU332" s="226"/>
      <c r="AV332" s="226"/>
      <c r="AW332" s="226"/>
      <c r="AX332" s="226"/>
      <c r="AY332" s="226"/>
      <c r="AZ332" s="226"/>
      <c r="BA332" s="226"/>
      <c r="BB332" s="226"/>
      <c r="BC332" s="226"/>
      <c r="BD332" s="226"/>
      <c r="BE332" s="226"/>
      <c r="BF332" s="226"/>
      <c r="BG332" s="226"/>
      <c r="BH332" s="226"/>
      <c r="BI332" s="226"/>
      <c r="BJ332" s="226"/>
      <c r="BK332" s="226"/>
      <c r="BL332" s="226"/>
      <c r="BM332" s="226"/>
      <c r="BN332" s="226"/>
      <c r="BO332" s="226"/>
      <c r="BP332" s="226"/>
      <c r="BQ332" s="226"/>
      <c r="BR332" s="226"/>
      <c r="BS332" s="226"/>
      <c r="BT332" s="226"/>
      <c r="BU332" s="226"/>
      <c r="BV332" s="226"/>
      <c r="BW332" s="226"/>
      <c r="BX332" s="226"/>
      <c r="BY332" s="226"/>
      <c r="BZ332" s="226"/>
      <c r="CA332" s="226"/>
      <c r="CB332" s="226"/>
      <c r="CC332" s="226"/>
      <c r="CD332" s="226"/>
      <c r="CE332" s="226"/>
      <c r="CF332" s="226"/>
      <c r="CG332" s="226"/>
      <c r="CH332" s="226"/>
      <c r="CI332" s="226"/>
      <c r="CJ332" s="226"/>
      <c r="CK332" s="226"/>
      <c r="CL332" s="226"/>
      <c r="CM332" s="226"/>
      <c r="CN332" s="226"/>
      <c r="CO332" s="226"/>
      <c r="CP332" s="226"/>
      <c r="CQ332" s="226"/>
      <c r="CR332" s="226"/>
      <c r="CS332" s="226"/>
      <c r="CT332" s="226"/>
      <c r="CU332" s="226"/>
      <c r="CV332" s="226"/>
      <c r="CW332" s="226"/>
      <c r="CX332" s="226"/>
      <c r="CY332" s="226"/>
      <c r="CZ332" s="226"/>
      <c r="DA332" s="226"/>
      <c r="DB332" s="226"/>
      <c r="DC332" s="226"/>
      <c r="DD332" s="226"/>
      <c r="DE332" s="226"/>
      <c r="DF332" s="226"/>
      <c r="DG332" s="226"/>
      <c r="DH332" s="226"/>
      <c r="DI332" s="226"/>
      <c r="DJ332" s="226"/>
      <c r="DK332" s="226"/>
      <c r="DL332" s="226"/>
      <c r="DM332" s="226"/>
      <c r="DN332" s="226"/>
      <c r="DO332" s="226"/>
      <c r="DP332" s="226"/>
      <c r="DQ332" s="226"/>
      <c r="DR332" s="226"/>
      <c r="DS332" s="226"/>
      <c r="DT332" s="226"/>
      <c r="DU332" s="226"/>
      <c r="DV332" s="226"/>
      <c r="DW332" s="226"/>
      <c r="DX332" s="226"/>
      <c r="DY332" s="226"/>
      <c r="DZ332" s="226"/>
      <c r="EA332" s="226"/>
      <c r="EB332" s="226"/>
      <c r="EC332" s="226"/>
      <c r="ED332" s="226"/>
      <c r="EE332" s="226"/>
      <c r="EF332" s="226"/>
      <c r="EG332" s="226"/>
      <c r="EH332" s="226"/>
      <c r="EI332" s="226"/>
      <c r="EJ332" s="226"/>
      <c r="EK332" s="226"/>
      <c r="EL332" s="226"/>
      <c r="EM332" s="226"/>
      <c r="EN332" s="226"/>
      <c r="EO332" s="226"/>
      <c r="EP332" s="226"/>
      <c r="EQ332" s="226"/>
      <c r="ER332" s="226"/>
      <c r="ES332" s="226"/>
      <c r="ET332" s="226"/>
      <c r="EU332" s="226"/>
      <c r="EV332" s="226"/>
      <c r="EW332" s="226"/>
      <c r="EX332" s="226"/>
      <c r="EY332" s="226"/>
      <c r="EZ332" s="226"/>
      <c r="FA332" s="226"/>
      <c r="FB332" s="226"/>
      <c r="FC332" s="226"/>
      <c r="FD332" s="226"/>
      <c r="FE332" s="226"/>
      <c r="FF332" s="226"/>
      <c r="FG332" s="226"/>
      <c r="FH332" s="226"/>
      <c r="FI332" s="226"/>
      <c r="FJ332" s="226"/>
      <c r="FK332" s="226"/>
      <c r="FL332" s="226"/>
      <c r="FM332" s="226"/>
      <c r="FN332" s="226"/>
      <c r="FO332" s="226"/>
      <c r="FP332" s="226"/>
      <c r="FQ332" s="226"/>
      <c r="FR332" s="226"/>
      <c r="FS332" s="226"/>
      <c r="FT332" s="226"/>
      <c r="FU332" s="226"/>
      <c r="FV332" s="226"/>
      <c r="FW332" s="226"/>
      <c r="FX332" s="226"/>
      <c r="FY332" s="226"/>
      <c r="FZ332" s="226"/>
      <c r="GA332" s="226"/>
      <c r="GB332" s="226"/>
      <c r="GC332" s="226"/>
      <c r="GD332" s="226"/>
      <c r="GE332" s="226"/>
      <c r="GF332" s="226"/>
      <c r="GG332" s="226"/>
      <c r="GH332" s="226"/>
      <c r="GI332" s="226"/>
      <c r="GJ332" s="226"/>
      <c r="GK332" s="226"/>
      <c r="GL332" s="226"/>
      <c r="GM332" s="226"/>
      <c r="GN332" s="226"/>
      <c r="GO332" s="226"/>
      <c r="GP332" s="226"/>
      <c r="GQ332" s="226"/>
      <c r="GR332" s="226"/>
      <c r="GS332" s="226"/>
      <c r="GT332" s="226"/>
      <c r="GU332" s="226"/>
      <c r="GV332" s="226"/>
      <c r="GW332" s="226"/>
      <c r="GX332" s="226"/>
      <c r="GY332" s="226"/>
      <c r="GZ332" s="226"/>
      <c r="HA332" s="226"/>
      <c r="HB332" s="226"/>
      <c r="HC332" s="226"/>
      <c r="HD332" s="226"/>
      <c r="HE332" s="226"/>
      <c r="HF332" s="226"/>
      <c r="HG332" s="226"/>
      <c r="HH332" s="226"/>
      <c r="HI332" s="226"/>
      <c r="HJ332" s="226"/>
      <c r="HK332" s="226"/>
      <c r="HL332" s="226"/>
      <c r="HM332" s="226"/>
      <c r="HN332" s="226"/>
      <c r="HO332" s="226"/>
      <c r="HP332" s="226"/>
      <c r="HQ332" s="226"/>
      <c r="HR332" s="226"/>
      <c r="HS332" s="226"/>
      <c r="HT332" s="226"/>
      <c r="HU332" s="226"/>
      <c r="HV332" s="226"/>
      <c r="HW332" s="226"/>
      <c r="HX332" s="226"/>
      <c r="HY332" s="226"/>
      <c r="HZ332" s="226"/>
      <c r="IA332" s="226"/>
      <c r="IB332" s="226"/>
      <c r="IC332" s="226"/>
      <c r="ID332" s="226"/>
      <c r="IE332" s="226"/>
      <c r="IF332" s="226"/>
      <c r="IG332" s="226"/>
      <c r="IH332" s="226"/>
      <c r="II332" s="226"/>
      <c r="IJ332" s="226"/>
      <c r="IK332" s="226"/>
      <c r="IL332" s="226"/>
      <c r="IM332" s="226"/>
      <c r="IN332" s="226"/>
      <c r="IO332" s="226"/>
      <c r="IP332" s="226"/>
      <c r="IQ332" s="226"/>
      <c r="IR332" s="226"/>
      <c r="IS332" s="226"/>
      <c r="IT332" s="226"/>
    </row>
    <row r="333" spans="1:254" ht="13.5" x14ac:dyDescent="0.25">
      <c r="A333" s="258" t="s">
        <v>351</v>
      </c>
      <c r="B333" s="193" t="s">
        <v>450</v>
      </c>
      <c r="C333" s="180" t="s">
        <v>341</v>
      </c>
      <c r="D333" s="180" t="s">
        <v>182</v>
      </c>
      <c r="E333" s="180"/>
      <c r="F333" s="180"/>
      <c r="G333" s="230">
        <f>SUM(G336+G355+G334)</f>
        <v>13696.26</v>
      </c>
    </row>
    <row r="334" spans="1:254" ht="72" x14ac:dyDescent="0.2">
      <c r="A334" s="259" t="s">
        <v>523</v>
      </c>
      <c r="B334" s="195" t="s">
        <v>450</v>
      </c>
      <c r="C334" s="185" t="s">
        <v>341</v>
      </c>
      <c r="D334" s="185" t="s">
        <v>182</v>
      </c>
      <c r="E334" s="185" t="s">
        <v>353</v>
      </c>
      <c r="F334" s="185"/>
      <c r="G334" s="225">
        <f>SUM(G335)</f>
        <v>1251.6600000000001</v>
      </c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  <c r="Y334" s="187"/>
      <c r="Z334" s="187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7"/>
      <c r="BA334" s="187"/>
      <c r="BB334" s="187"/>
      <c r="BC334" s="187"/>
      <c r="BD334" s="187"/>
      <c r="BE334" s="187"/>
      <c r="BF334" s="187"/>
      <c r="BG334" s="187"/>
      <c r="BH334" s="187"/>
      <c r="BI334" s="187"/>
      <c r="BJ334" s="187"/>
      <c r="BK334" s="187"/>
      <c r="BL334" s="187"/>
      <c r="BM334" s="187"/>
      <c r="BN334" s="187"/>
      <c r="BO334" s="187"/>
      <c r="BP334" s="187"/>
      <c r="BQ334" s="187"/>
      <c r="BR334" s="187"/>
      <c r="BS334" s="187"/>
      <c r="BT334" s="187"/>
      <c r="BU334" s="187"/>
      <c r="BV334" s="187"/>
      <c r="BW334" s="187"/>
      <c r="BX334" s="187"/>
      <c r="BY334" s="187"/>
      <c r="BZ334" s="187"/>
      <c r="CA334" s="187"/>
      <c r="CB334" s="187"/>
      <c r="CC334" s="187"/>
      <c r="CD334" s="187"/>
      <c r="CE334" s="187"/>
      <c r="CF334" s="187"/>
      <c r="CG334" s="187"/>
      <c r="CH334" s="187"/>
      <c r="CI334" s="187"/>
      <c r="CJ334" s="187"/>
      <c r="CK334" s="187"/>
      <c r="CL334" s="187"/>
      <c r="CM334" s="187"/>
      <c r="CN334" s="187"/>
      <c r="CO334" s="187"/>
      <c r="CP334" s="187"/>
      <c r="CQ334" s="187"/>
      <c r="CR334" s="187"/>
      <c r="CS334" s="187"/>
      <c r="CT334" s="187"/>
      <c r="CU334" s="187"/>
      <c r="CV334" s="187"/>
      <c r="CW334" s="187"/>
      <c r="CX334" s="187"/>
      <c r="CY334" s="187"/>
      <c r="CZ334" s="187"/>
      <c r="DA334" s="187"/>
      <c r="DB334" s="187"/>
      <c r="DC334" s="187"/>
      <c r="DD334" s="187"/>
      <c r="DE334" s="187"/>
      <c r="DF334" s="187"/>
      <c r="DG334" s="187"/>
      <c r="DH334" s="187"/>
      <c r="DI334" s="187"/>
      <c r="DJ334" s="187"/>
      <c r="DK334" s="187"/>
      <c r="DL334" s="187"/>
      <c r="DM334" s="187"/>
      <c r="DN334" s="187"/>
      <c r="DO334" s="187"/>
      <c r="DP334" s="187"/>
      <c r="DQ334" s="187"/>
      <c r="DR334" s="187"/>
      <c r="DS334" s="187"/>
      <c r="DT334" s="187"/>
      <c r="DU334" s="187"/>
      <c r="DV334" s="187"/>
      <c r="DW334" s="187"/>
      <c r="DX334" s="187"/>
      <c r="DY334" s="187"/>
      <c r="DZ334" s="187"/>
      <c r="EA334" s="187"/>
      <c r="EB334" s="187"/>
      <c r="EC334" s="187"/>
      <c r="ED334" s="187"/>
      <c r="EE334" s="187"/>
      <c r="EF334" s="187"/>
      <c r="EG334" s="187"/>
      <c r="EH334" s="187"/>
      <c r="EI334" s="187"/>
      <c r="EJ334" s="187"/>
      <c r="EK334" s="187"/>
      <c r="EL334" s="187"/>
      <c r="EM334" s="187"/>
      <c r="EN334" s="187"/>
      <c r="EO334" s="187"/>
      <c r="EP334" s="187"/>
      <c r="EQ334" s="187"/>
      <c r="ER334" s="187"/>
      <c r="ES334" s="187"/>
      <c r="ET334" s="187"/>
      <c r="EU334" s="187"/>
      <c r="EV334" s="187"/>
      <c r="EW334" s="187"/>
      <c r="EX334" s="187"/>
      <c r="EY334" s="187"/>
      <c r="EZ334" s="187"/>
      <c r="FA334" s="187"/>
      <c r="FB334" s="187"/>
      <c r="FC334" s="187"/>
      <c r="FD334" s="187"/>
      <c r="FE334" s="187"/>
      <c r="FF334" s="187"/>
      <c r="FG334" s="187"/>
      <c r="FH334" s="187"/>
      <c r="FI334" s="187"/>
      <c r="FJ334" s="187"/>
      <c r="FK334" s="187"/>
      <c r="FL334" s="187"/>
      <c r="FM334" s="187"/>
      <c r="FN334" s="187"/>
      <c r="FO334" s="187"/>
      <c r="FP334" s="187"/>
      <c r="FQ334" s="187"/>
      <c r="FR334" s="187"/>
      <c r="FS334" s="187"/>
      <c r="FT334" s="187"/>
      <c r="FU334" s="187"/>
      <c r="FV334" s="187"/>
      <c r="FW334" s="187"/>
      <c r="FX334" s="187"/>
      <c r="FY334" s="187"/>
      <c r="FZ334" s="187"/>
      <c r="GA334" s="187"/>
      <c r="GB334" s="187"/>
      <c r="GC334" s="187"/>
      <c r="GD334" s="187"/>
      <c r="GE334" s="187"/>
      <c r="GF334" s="187"/>
      <c r="GG334" s="187"/>
      <c r="GH334" s="187"/>
      <c r="GI334" s="187"/>
      <c r="GJ334" s="187"/>
      <c r="GK334" s="187"/>
      <c r="GL334" s="187"/>
      <c r="GM334" s="187"/>
      <c r="GN334" s="187"/>
      <c r="GO334" s="187"/>
      <c r="GP334" s="187"/>
      <c r="GQ334" s="187"/>
      <c r="GR334" s="187"/>
      <c r="GS334" s="187"/>
      <c r="GT334" s="187"/>
      <c r="GU334" s="187"/>
      <c r="GV334" s="187"/>
      <c r="GW334" s="187"/>
      <c r="GX334" s="187"/>
      <c r="GY334" s="187"/>
      <c r="GZ334" s="187"/>
      <c r="HA334" s="187"/>
      <c r="HB334" s="187"/>
      <c r="HC334" s="187"/>
      <c r="HD334" s="187"/>
      <c r="HE334" s="187"/>
      <c r="HF334" s="187"/>
      <c r="HG334" s="187"/>
      <c r="HH334" s="187"/>
      <c r="HI334" s="187"/>
      <c r="HJ334" s="187"/>
      <c r="HK334" s="187"/>
      <c r="HL334" s="187"/>
      <c r="HM334" s="187"/>
      <c r="HN334" s="187"/>
      <c r="HO334" s="187"/>
      <c r="HP334" s="187"/>
      <c r="HQ334" s="187"/>
      <c r="HR334" s="187"/>
      <c r="HS334" s="187"/>
      <c r="HT334" s="187"/>
      <c r="HU334" s="187"/>
      <c r="HV334" s="187"/>
      <c r="HW334" s="187"/>
      <c r="HX334" s="187"/>
      <c r="HY334" s="187"/>
      <c r="HZ334" s="187"/>
      <c r="IA334" s="187"/>
      <c r="IB334" s="187"/>
      <c r="IC334" s="187"/>
      <c r="ID334" s="187"/>
      <c r="IE334" s="187"/>
      <c r="IF334" s="187"/>
      <c r="IG334" s="187"/>
      <c r="IH334" s="187"/>
      <c r="II334" s="187"/>
      <c r="IJ334" s="187"/>
      <c r="IK334" s="187"/>
      <c r="IL334" s="187"/>
      <c r="IM334" s="187"/>
      <c r="IN334" s="187"/>
      <c r="IO334" s="187"/>
      <c r="IP334" s="187"/>
      <c r="IQ334" s="187"/>
      <c r="IR334" s="187"/>
      <c r="IS334" s="187"/>
      <c r="IT334" s="187"/>
    </row>
    <row r="335" spans="1:254" ht="38.25" x14ac:dyDescent="0.2">
      <c r="A335" s="188" t="s">
        <v>452</v>
      </c>
      <c r="B335" s="205" t="s">
        <v>450</v>
      </c>
      <c r="C335" s="190" t="s">
        <v>341</v>
      </c>
      <c r="D335" s="190" t="s">
        <v>182</v>
      </c>
      <c r="E335" s="190" t="s">
        <v>353</v>
      </c>
      <c r="F335" s="190" t="s">
        <v>186</v>
      </c>
      <c r="G335" s="222">
        <v>1251.6600000000001</v>
      </c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  <c r="CU335" s="142"/>
      <c r="CV335" s="142"/>
      <c r="CW335" s="142"/>
      <c r="CX335" s="142"/>
      <c r="CY335" s="142"/>
      <c r="CZ335" s="142"/>
      <c r="DA335" s="142"/>
      <c r="DB335" s="142"/>
      <c r="DC335" s="142"/>
      <c r="DD335" s="142"/>
      <c r="DE335" s="142"/>
      <c r="DF335" s="142"/>
      <c r="DG335" s="142"/>
      <c r="DH335" s="142"/>
      <c r="DI335" s="142"/>
      <c r="DJ335" s="142"/>
      <c r="DK335" s="142"/>
      <c r="DL335" s="142"/>
      <c r="DM335" s="142"/>
      <c r="DN335" s="142"/>
      <c r="DO335" s="142"/>
      <c r="DP335" s="142"/>
      <c r="DQ335" s="142"/>
      <c r="DR335" s="142"/>
      <c r="DS335" s="142"/>
      <c r="DT335" s="142"/>
      <c r="DU335" s="142"/>
      <c r="DV335" s="142"/>
      <c r="DW335" s="142"/>
      <c r="DX335" s="142"/>
      <c r="DY335" s="142"/>
      <c r="DZ335" s="142"/>
      <c r="EA335" s="142"/>
      <c r="EB335" s="142"/>
      <c r="EC335" s="142"/>
      <c r="ED335" s="142"/>
      <c r="EE335" s="142"/>
      <c r="EF335" s="142"/>
      <c r="EG335" s="142"/>
      <c r="EH335" s="142"/>
      <c r="EI335" s="142"/>
      <c r="EJ335" s="142"/>
      <c r="EK335" s="142"/>
      <c r="EL335" s="142"/>
      <c r="EM335" s="142"/>
      <c r="EN335" s="142"/>
      <c r="EO335" s="142"/>
      <c r="EP335" s="142"/>
      <c r="EQ335" s="142"/>
      <c r="ER335" s="142"/>
      <c r="ES335" s="142"/>
      <c r="ET335" s="142"/>
      <c r="EU335" s="142"/>
      <c r="EV335" s="142"/>
      <c r="EW335" s="142"/>
      <c r="EX335" s="142"/>
      <c r="EY335" s="142"/>
      <c r="EZ335" s="142"/>
      <c r="FA335" s="142"/>
      <c r="FB335" s="142"/>
      <c r="FC335" s="142"/>
      <c r="FD335" s="142"/>
      <c r="FE335" s="142"/>
      <c r="FF335" s="142"/>
      <c r="FG335" s="142"/>
      <c r="FH335" s="142"/>
      <c r="FI335" s="142"/>
      <c r="FJ335" s="142"/>
      <c r="FK335" s="142"/>
      <c r="FL335" s="142"/>
      <c r="FM335" s="142"/>
      <c r="FN335" s="142"/>
      <c r="FO335" s="142"/>
      <c r="FP335" s="142"/>
      <c r="FQ335" s="142"/>
      <c r="FR335" s="142"/>
      <c r="FS335" s="142"/>
      <c r="FT335" s="142"/>
      <c r="FU335" s="142"/>
      <c r="FV335" s="142"/>
      <c r="FW335" s="142"/>
      <c r="FX335" s="142"/>
      <c r="FY335" s="142"/>
      <c r="FZ335" s="142"/>
      <c r="GA335" s="142"/>
      <c r="GB335" s="142"/>
      <c r="GC335" s="142"/>
      <c r="GD335" s="142"/>
      <c r="GE335" s="142"/>
      <c r="GF335" s="142"/>
      <c r="GG335" s="142"/>
      <c r="GH335" s="142"/>
      <c r="GI335" s="142"/>
      <c r="GJ335" s="142"/>
      <c r="GK335" s="142"/>
      <c r="GL335" s="142"/>
      <c r="GM335" s="142"/>
      <c r="GN335" s="142"/>
      <c r="GO335" s="142"/>
      <c r="GP335" s="142"/>
      <c r="GQ335" s="142"/>
      <c r="GR335" s="142"/>
      <c r="GS335" s="142"/>
      <c r="GT335" s="142"/>
      <c r="GU335" s="142"/>
      <c r="GV335" s="142"/>
      <c r="GW335" s="142"/>
      <c r="GX335" s="142"/>
      <c r="GY335" s="142"/>
      <c r="GZ335" s="142"/>
      <c r="HA335" s="142"/>
      <c r="HB335" s="142"/>
      <c r="HC335" s="142"/>
      <c r="HD335" s="142"/>
      <c r="HE335" s="142"/>
      <c r="HF335" s="142"/>
      <c r="HG335" s="142"/>
      <c r="HH335" s="142"/>
      <c r="HI335" s="142"/>
      <c r="HJ335" s="142"/>
      <c r="HK335" s="142"/>
      <c r="HL335" s="142"/>
      <c r="HM335" s="142"/>
      <c r="HN335" s="142"/>
      <c r="HO335" s="142"/>
      <c r="HP335" s="142"/>
      <c r="HQ335" s="142"/>
      <c r="HR335" s="142"/>
      <c r="HS335" s="142"/>
      <c r="HT335" s="142"/>
      <c r="HU335" s="142"/>
      <c r="HV335" s="142"/>
      <c r="HW335" s="142"/>
      <c r="HX335" s="142"/>
      <c r="HY335" s="142"/>
      <c r="HZ335" s="142"/>
      <c r="IA335" s="142"/>
      <c r="IB335" s="142"/>
      <c r="IC335" s="142"/>
      <c r="ID335" s="142"/>
      <c r="IE335" s="142"/>
      <c r="IF335" s="142"/>
      <c r="IG335" s="142"/>
      <c r="IH335" s="142"/>
      <c r="II335" s="142"/>
      <c r="IJ335" s="142"/>
      <c r="IK335" s="142"/>
      <c r="IL335" s="142"/>
      <c r="IM335" s="142"/>
      <c r="IN335" s="142"/>
      <c r="IO335" s="142"/>
      <c r="IP335" s="142"/>
      <c r="IQ335" s="142"/>
      <c r="IR335" s="142"/>
      <c r="IS335" s="142"/>
      <c r="IT335" s="142"/>
    </row>
    <row r="336" spans="1:254" s="223" customFormat="1" ht="24.75" x14ac:dyDescent="0.25">
      <c r="A336" s="260" t="s">
        <v>344</v>
      </c>
      <c r="B336" s="193" t="s">
        <v>450</v>
      </c>
      <c r="C336" s="180" t="s">
        <v>341</v>
      </c>
      <c r="D336" s="180" t="s">
        <v>182</v>
      </c>
      <c r="E336" s="180"/>
      <c r="F336" s="180"/>
      <c r="G336" s="230">
        <f>SUM(G340+G343+G346+G337+G349+G352)</f>
        <v>1347.6</v>
      </c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  <c r="CW336" s="155"/>
      <c r="CX336" s="155"/>
      <c r="CY336" s="155"/>
      <c r="CZ336" s="155"/>
      <c r="DA336" s="155"/>
      <c r="DB336" s="155"/>
      <c r="DC336" s="155"/>
      <c r="DD336" s="155"/>
      <c r="DE336" s="155"/>
      <c r="DF336" s="155"/>
      <c r="DG336" s="155"/>
      <c r="DH336" s="155"/>
      <c r="DI336" s="155"/>
      <c r="DJ336" s="155"/>
      <c r="DK336" s="155"/>
      <c r="DL336" s="155"/>
      <c r="DM336" s="155"/>
      <c r="DN336" s="155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155"/>
      <c r="EM336" s="155"/>
      <c r="EN336" s="155"/>
      <c r="EO336" s="155"/>
      <c r="EP336" s="155"/>
      <c r="EQ336" s="155"/>
      <c r="ER336" s="155"/>
      <c r="ES336" s="155"/>
      <c r="ET336" s="155"/>
      <c r="EU336" s="155"/>
      <c r="EV336" s="155"/>
      <c r="EW336" s="155"/>
      <c r="EX336" s="155"/>
      <c r="EY336" s="155"/>
      <c r="EZ336" s="155"/>
      <c r="FA336" s="155"/>
      <c r="FB336" s="155"/>
      <c r="FC336" s="155"/>
      <c r="FD336" s="155"/>
      <c r="FE336" s="155"/>
      <c r="FF336" s="155"/>
      <c r="FG336" s="155"/>
      <c r="FH336" s="155"/>
      <c r="FI336" s="155"/>
      <c r="FJ336" s="155"/>
      <c r="FK336" s="155"/>
      <c r="FL336" s="155"/>
      <c r="FM336" s="155"/>
      <c r="FN336" s="155"/>
      <c r="FO336" s="155"/>
      <c r="FP336" s="155"/>
      <c r="FQ336" s="155"/>
      <c r="FR336" s="155"/>
      <c r="FS336" s="155"/>
      <c r="FT336" s="155"/>
      <c r="FU336" s="155"/>
      <c r="FV336" s="155"/>
      <c r="FW336" s="155"/>
      <c r="FX336" s="155"/>
      <c r="FY336" s="155"/>
      <c r="FZ336" s="155"/>
      <c r="GA336" s="155"/>
      <c r="GB336" s="155"/>
      <c r="GC336" s="155"/>
      <c r="GD336" s="155"/>
      <c r="GE336" s="155"/>
      <c r="GF336" s="155"/>
      <c r="GG336" s="155"/>
      <c r="GH336" s="155"/>
      <c r="GI336" s="155"/>
      <c r="GJ336" s="155"/>
      <c r="GK336" s="155"/>
      <c r="GL336" s="155"/>
      <c r="GM336" s="155"/>
      <c r="GN336" s="155"/>
      <c r="GO336" s="155"/>
      <c r="GP336" s="155"/>
      <c r="GQ336" s="155"/>
      <c r="GR336" s="155"/>
      <c r="GS336" s="155"/>
      <c r="GT336" s="155"/>
      <c r="GU336" s="155"/>
      <c r="GV336" s="155"/>
      <c r="GW336" s="155"/>
      <c r="GX336" s="155"/>
      <c r="GY336" s="155"/>
      <c r="GZ336" s="155"/>
      <c r="HA336" s="155"/>
      <c r="HB336" s="155"/>
      <c r="HC336" s="155"/>
      <c r="HD336" s="155"/>
      <c r="HE336" s="155"/>
      <c r="HF336" s="155"/>
      <c r="HG336" s="155"/>
      <c r="HH336" s="155"/>
      <c r="HI336" s="155"/>
      <c r="HJ336" s="155"/>
      <c r="HK336" s="155"/>
      <c r="HL336" s="155"/>
      <c r="HM336" s="155"/>
      <c r="HN336" s="155"/>
      <c r="HO336" s="155"/>
      <c r="HP336" s="155"/>
      <c r="HQ336" s="155"/>
      <c r="HR336" s="155"/>
      <c r="HS336" s="155"/>
      <c r="HT336" s="155"/>
      <c r="HU336" s="155"/>
      <c r="HV336" s="155"/>
      <c r="HW336" s="155"/>
      <c r="HX336" s="155"/>
      <c r="HY336" s="155"/>
      <c r="HZ336" s="155"/>
      <c r="IA336" s="155"/>
      <c r="IB336" s="155"/>
      <c r="IC336" s="155"/>
      <c r="ID336" s="155"/>
      <c r="IE336" s="155"/>
      <c r="IF336" s="155"/>
      <c r="IG336" s="155"/>
      <c r="IH336" s="155"/>
      <c r="II336" s="155"/>
      <c r="IJ336" s="155"/>
      <c r="IK336" s="155"/>
      <c r="IL336" s="155"/>
      <c r="IM336" s="155"/>
      <c r="IN336" s="155"/>
      <c r="IO336" s="155"/>
      <c r="IP336" s="155"/>
      <c r="IQ336" s="155"/>
      <c r="IR336" s="155"/>
      <c r="IS336" s="155"/>
      <c r="IT336" s="155"/>
    </row>
    <row r="337" spans="1:254" s="223" customFormat="1" ht="36.75" x14ac:dyDescent="0.25">
      <c r="A337" s="261" t="s">
        <v>355</v>
      </c>
      <c r="B337" s="205" t="s">
        <v>450</v>
      </c>
      <c r="C337" s="190" t="s">
        <v>341</v>
      </c>
      <c r="D337" s="190" t="s">
        <v>182</v>
      </c>
      <c r="E337" s="190" t="s">
        <v>356</v>
      </c>
      <c r="F337" s="190"/>
      <c r="G337" s="222">
        <f>SUM(G338:G339)</f>
        <v>100</v>
      </c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  <c r="CW337" s="155"/>
      <c r="CX337" s="155"/>
      <c r="CY337" s="155"/>
      <c r="CZ337" s="155"/>
      <c r="DA337" s="155"/>
      <c r="DB337" s="155"/>
      <c r="DC337" s="155"/>
      <c r="DD337" s="155"/>
      <c r="DE337" s="155"/>
      <c r="DF337" s="155"/>
      <c r="DG337" s="155"/>
      <c r="DH337" s="155"/>
      <c r="DI337" s="155"/>
      <c r="DJ337" s="155"/>
      <c r="DK337" s="155"/>
      <c r="DL337" s="155"/>
      <c r="DM337" s="155"/>
      <c r="DN337" s="155"/>
      <c r="DO337" s="155"/>
      <c r="DP337" s="155"/>
      <c r="DQ337" s="155"/>
      <c r="DR337" s="155"/>
      <c r="DS337" s="155"/>
      <c r="DT337" s="155"/>
      <c r="DU337" s="155"/>
      <c r="DV337" s="155"/>
      <c r="DW337" s="155"/>
      <c r="DX337" s="155"/>
      <c r="DY337" s="155"/>
      <c r="DZ337" s="155"/>
      <c r="EA337" s="155"/>
      <c r="EB337" s="155"/>
      <c r="EC337" s="155"/>
      <c r="ED337" s="155"/>
      <c r="EE337" s="155"/>
      <c r="EF337" s="155"/>
      <c r="EG337" s="155"/>
      <c r="EH337" s="155"/>
      <c r="EI337" s="155"/>
      <c r="EJ337" s="155"/>
      <c r="EK337" s="155"/>
      <c r="EL337" s="155"/>
      <c r="EM337" s="155"/>
      <c r="EN337" s="155"/>
      <c r="EO337" s="155"/>
      <c r="EP337" s="155"/>
      <c r="EQ337" s="155"/>
      <c r="ER337" s="155"/>
      <c r="ES337" s="155"/>
      <c r="ET337" s="155"/>
      <c r="EU337" s="155"/>
      <c r="EV337" s="155"/>
      <c r="EW337" s="155"/>
      <c r="EX337" s="155"/>
      <c r="EY337" s="155"/>
      <c r="EZ337" s="155"/>
      <c r="FA337" s="155"/>
      <c r="FB337" s="155"/>
      <c r="FC337" s="155"/>
      <c r="FD337" s="155"/>
      <c r="FE337" s="155"/>
      <c r="FF337" s="155"/>
      <c r="FG337" s="155"/>
      <c r="FH337" s="155"/>
      <c r="FI337" s="155"/>
      <c r="FJ337" s="155"/>
      <c r="FK337" s="155"/>
      <c r="FL337" s="155"/>
      <c r="FM337" s="155"/>
      <c r="FN337" s="155"/>
      <c r="FO337" s="155"/>
      <c r="FP337" s="155"/>
      <c r="FQ337" s="155"/>
      <c r="FR337" s="155"/>
      <c r="FS337" s="155"/>
      <c r="FT337" s="155"/>
      <c r="FU337" s="155"/>
      <c r="FV337" s="155"/>
      <c r="FW337" s="155"/>
      <c r="FX337" s="155"/>
      <c r="FY337" s="155"/>
      <c r="FZ337" s="155"/>
      <c r="GA337" s="155"/>
      <c r="GB337" s="155"/>
      <c r="GC337" s="155"/>
      <c r="GD337" s="155"/>
      <c r="GE337" s="155"/>
      <c r="GF337" s="155"/>
      <c r="GG337" s="155"/>
      <c r="GH337" s="155"/>
      <c r="GI337" s="155"/>
      <c r="GJ337" s="155"/>
      <c r="GK337" s="155"/>
      <c r="GL337" s="155"/>
      <c r="GM337" s="155"/>
      <c r="GN337" s="155"/>
      <c r="GO337" s="155"/>
      <c r="GP337" s="155"/>
      <c r="GQ337" s="155"/>
      <c r="GR337" s="155"/>
      <c r="GS337" s="155"/>
      <c r="GT337" s="155"/>
      <c r="GU337" s="155"/>
      <c r="GV337" s="155"/>
      <c r="GW337" s="155"/>
      <c r="GX337" s="155"/>
      <c r="GY337" s="155"/>
      <c r="GZ337" s="155"/>
      <c r="HA337" s="155"/>
      <c r="HB337" s="155"/>
      <c r="HC337" s="155"/>
      <c r="HD337" s="155"/>
      <c r="HE337" s="155"/>
      <c r="HF337" s="155"/>
      <c r="HG337" s="155"/>
      <c r="HH337" s="155"/>
      <c r="HI337" s="155"/>
      <c r="HJ337" s="155"/>
      <c r="HK337" s="155"/>
      <c r="HL337" s="155"/>
      <c r="HM337" s="155"/>
      <c r="HN337" s="155"/>
      <c r="HO337" s="155"/>
      <c r="HP337" s="155"/>
      <c r="HQ337" s="155"/>
      <c r="HR337" s="155"/>
      <c r="HS337" s="155"/>
      <c r="HT337" s="155"/>
      <c r="HU337" s="155"/>
      <c r="HV337" s="155"/>
      <c r="HW337" s="155"/>
      <c r="HX337" s="155"/>
      <c r="HY337" s="155"/>
      <c r="HZ337" s="155"/>
      <c r="IA337" s="155"/>
      <c r="IB337" s="155"/>
      <c r="IC337" s="155"/>
      <c r="ID337" s="155"/>
      <c r="IE337" s="155"/>
      <c r="IF337" s="155"/>
      <c r="IG337" s="155"/>
      <c r="IH337" s="155"/>
      <c r="II337" s="155"/>
      <c r="IJ337" s="155"/>
      <c r="IK337" s="155"/>
      <c r="IL337" s="155"/>
      <c r="IM337" s="155"/>
      <c r="IN337" s="155"/>
      <c r="IO337" s="155"/>
      <c r="IP337" s="155"/>
      <c r="IQ337" s="155"/>
      <c r="IR337" s="155"/>
      <c r="IS337" s="155"/>
      <c r="IT337" s="155"/>
    </row>
    <row r="338" spans="1:254" ht="38.25" x14ac:dyDescent="0.2">
      <c r="A338" s="183" t="s">
        <v>452</v>
      </c>
      <c r="B338" s="195" t="s">
        <v>450</v>
      </c>
      <c r="C338" s="185" t="s">
        <v>341</v>
      </c>
      <c r="D338" s="185" t="s">
        <v>182</v>
      </c>
      <c r="E338" s="185" t="s">
        <v>356</v>
      </c>
      <c r="F338" s="185" t="s">
        <v>186</v>
      </c>
      <c r="G338" s="225">
        <v>1</v>
      </c>
    </row>
    <row r="339" spans="1:254" ht="38.25" x14ac:dyDescent="0.2">
      <c r="A339" s="183" t="s">
        <v>193</v>
      </c>
      <c r="B339" s="195" t="s">
        <v>450</v>
      </c>
      <c r="C339" s="185" t="s">
        <v>341</v>
      </c>
      <c r="D339" s="185" t="s">
        <v>182</v>
      </c>
      <c r="E339" s="185" t="s">
        <v>356</v>
      </c>
      <c r="F339" s="185" t="s">
        <v>194</v>
      </c>
      <c r="G339" s="225">
        <v>99</v>
      </c>
    </row>
    <row r="340" spans="1:254" s="142" customFormat="1" ht="38.25" x14ac:dyDescent="0.2">
      <c r="A340" s="262" t="s">
        <v>524</v>
      </c>
      <c r="B340" s="205" t="s">
        <v>450</v>
      </c>
      <c r="C340" s="190" t="s">
        <v>341</v>
      </c>
      <c r="D340" s="190" t="s">
        <v>182</v>
      </c>
      <c r="E340" s="190" t="s">
        <v>358</v>
      </c>
      <c r="F340" s="190"/>
      <c r="G340" s="222">
        <f>SUM(G342+G341)</f>
        <v>120</v>
      </c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  <c r="CW340" s="155"/>
      <c r="CX340" s="155"/>
      <c r="CY340" s="155"/>
      <c r="CZ340" s="155"/>
      <c r="DA340" s="155"/>
      <c r="DB340" s="155"/>
      <c r="DC340" s="155"/>
      <c r="DD340" s="155"/>
      <c r="DE340" s="155"/>
      <c r="DF340" s="155"/>
      <c r="DG340" s="155"/>
      <c r="DH340" s="155"/>
      <c r="DI340" s="155"/>
      <c r="DJ340" s="155"/>
      <c r="DK340" s="155"/>
      <c r="DL340" s="155"/>
      <c r="DM340" s="155"/>
      <c r="DN340" s="155"/>
      <c r="DO340" s="155"/>
      <c r="DP340" s="155"/>
      <c r="DQ340" s="155"/>
      <c r="DR340" s="155"/>
      <c r="DS340" s="155"/>
      <c r="DT340" s="155"/>
      <c r="DU340" s="155"/>
      <c r="DV340" s="155"/>
      <c r="DW340" s="155"/>
      <c r="DX340" s="155"/>
      <c r="DY340" s="155"/>
      <c r="DZ340" s="155"/>
      <c r="EA340" s="155"/>
      <c r="EB340" s="155"/>
      <c r="EC340" s="155"/>
      <c r="ED340" s="155"/>
      <c r="EE340" s="155"/>
      <c r="EF340" s="155"/>
      <c r="EG340" s="155"/>
      <c r="EH340" s="155"/>
      <c r="EI340" s="155"/>
      <c r="EJ340" s="155"/>
      <c r="EK340" s="155"/>
      <c r="EL340" s="155"/>
      <c r="EM340" s="155"/>
      <c r="EN340" s="155"/>
      <c r="EO340" s="155"/>
      <c r="EP340" s="155"/>
      <c r="EQ340" s="155"/>
      <c r="ER340" s="155"/>
      <c r="ES340" s="155"/>
      <c r="ET340" s="155"/>
      <c r="EU340" s="155"/>
      <c r="EV340" s="155"/>
      <c r="EW340" s="155"/>
      <c r="EX340" s="155"/>
      <c r="EY340" s="155"/>
      <c r="EZ340" s="155"/>
      <c r="FA340" s="155"/>
      <c r="FB340" s="155"/>
      <c r="FC340" s="155"/>
      <c r="FD340" s="155"/>
      <c r="FE340" s="155"/>
      <c r="FF340" s="155"/>
      <c r="FG340" s="155"/>
      <c r="FH340" s="155"/>
      <c r="FI340" s="155"/>
      <c r="FJ340" s="155"/>
      <c r="FK340" s="155"/>
      <c r="FL340" s="155"/>
      <c r="FM340" s="155"/>
      <c r="FN340" s="155"/>
      <c r="FO340" s="155"/>
      <c r="FP340" s="155"/>
      <c r="FQ340" s="155"/>
      <c r="FR340" s="155"/>
      <c r="FS340" s="155"/>
      <c r="FT340" s="155"/>
      <c r="FU340" s="155"/>
      <c r="FV340" s="155"/>
      <c r="FW340" s="155"/>
      <c r="FX340" s="155"/>
      <c r="FY340" s="155"/>
      <c r="FZ340" s="155"/>
      <c r="GA340" s="155"/>
      <c r="GB340" s="155"/>
      <c r="GC340" s="155"/>
      <c r="GD340" s="155"/>
      <c r="GE340" s="155"/>
      <c r="GF340" s="155"/>
      <c r="GG340" s="155"/>
      <c r="GH340" s="155"/>
      <c r="GI340" s="155"/>
      <c r="GJ340" s="155"/>
      <c r="GK340" s="155"/>
      <c r="GL340" s="155"/>
      <c r="GM340" s="155"/>
      <c r="GN340" s="155"/>
      <c r="GO340" s="155"/>
      <c r="GP340" s="155"/>
      <c r="GQ340" s="155"/>
      <c r="GR340" s="155"/>
      <c r="GS340" s="155"/>
      <c r="GT340" s="155"/>
      <c r="GU340" s="155"/>
      <c r="GV340" s="155"/>
      <c r="GW340" s="155"/>
      <c r="GX340" s="155"/>
      <c r="GY340" s="155"/>
      <c r="GZ340" s="155"/>
      <c r="HA340" s="155"/>
      <c r="HB340" s="155"/>
      <c r="HC340" s="155"/>
      <c r="HD340" s="155"/>
      <c r="HE340" s="155"/>
      <c r="HF340" s="155"/>
      <c r="HG340" s="155"/>
      <c r="HH340" s="155"/>
      <c r="HI340" s="155"/>
      <c r="HJ340" s="155"/>
      <c r="HK340" s="155"/>
      <c r="HL340" s="155"/>
      <c r="HM340" s="155"/>
      <c r="HN340" s="155"/>
      <c r="HO340" s="155"/>
      <c r="HP340" s="155"/>
      <c r="HQ340" s="155"/>
      <c r="HR340" s="155"/>
      <c r="HS340" s="155"/>
      <c r="HT340" s="155"/>
      <c r="HU340" s="155"/>
      <c r="HV340" s="155"/>
      <c r="HW340" s="155"/>
      <c r="HX340" s="155"/>
      <c r="HY340" s="155"/>
      <c r="HZ340" s="155"/>
      <c r="IA340" s="155"/>
      <c r="IB340" s="155"/>
      <c r="IC340" s="155"/>
      <c r="ID340" s="155"/>
      <c r="IE340" s="155"/>
      <c r="IF340" s="155"/>
      <c r="IG340" s="155"/>
      <c r="IH340" s="155"/>
      <c r="II340" s="155"/>
      <c r="IJ340" s="155"/>
      <c r="IK340" s="155"/>
      <c r="IL340" s="155"/>
      <c r="IM340" s="155"/>
      <c r="IN340" s="155"/>
      <c r="IO340" s="155"/>
      <c r="IP340" s="155"/>
      <c r="IQ340" s="155"/>
      <c r="IR340" s="155"/>
      <c r="IS340" s="155"/>
      <c r="IT340" s="155"/>
    </row>
    <row r="341" spans="1:254" s="142" customFormat="1" ht="38.25" x14ac:dyDescent="0.2">
      <c r="A341" s="183" t="s">
        <v>452</v>
      </c>
      <c r="B341" s="195" t="s">
        <v>450</v>
      </c>
      <c r="C341" s="185" t="s">
        <v>341</v>
      </c>
      <c r="D341" s="185" t="s">
        <v>182</v>
      </c>
      <c r="E341" s="185" t="s">
        <v>358</v>
      </c>
      <c r="F341" s="185" t="s">
        <v>186</v>
      </c>
      <c r="G341" s="222">
        <v>1</v>
      </c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  <c r="CW341" s="155"/>
      <c r="CX341" s="155"/>
      <c r="CY341" s="155"/>
      <c r="CZ341" s="155"/>
      <c r="DA341" s="155"/>
      <c r="DB341" s="155"/>
      <c r="DC341" s="155"/>
      <c r="DD341" s="155"/>
      <c r="DE341" s="155"/>
      <c r="DF341" s="155"/>
      <c r="DG341" s="155"/>
      <c r="DH341" s="155"/>
      <c r="DI341" s="155"/>
      <c r="DJ341" s="155"/>
      <c r="DK341" s="155"/>
      <c r="DL341" s="155"/>
      <c r="DM341" s="155"/>
      <c r="DN341" s="155"/>
      <c r="DO341" s="155"/>
      <c r="DP341" s="155"/>
      <c r="DQ341" s="155"/>
      <c r="DR341" s="155"/>
      <c r="DS341" s="155"/>
      <c r="DT341" s="155"/>
      <c r="DU341" s="155"/>
      <c r="DV341" s="155"/>
      <c r="DW341" s="155"/>
      <c r="DX341" s="155"/>
      <c r="DY341" s="155"/>
      <c r="DZ341" s="155"/>
      <c r="EA341" s="155"/>
      <c r="EB341" s="155"/>
      <c r="EC341" s="155"/>
      <c r="ED341" s="155"/>
      <c r="EE341" s="155"/>
      <c r="EF341" s="155"/>
      <c r="EG341" s="155"/>
      <c r="EH341" s="155"/>
      <c r="EI341" s="155"/>
      <c r="EJ341" s="155"/>
      <c r="EK341" s="155"/>
      <c r="EL341" s="155"/>
      <c r="EM341" s="155"/>
      <c r="EN341" s="155"/>
      <c r="EO341" s="155"/>
      <c r="EP341" s="155"/>
      <c r="EQ341" s="155"/>
      <c r="ER341" s="155"/>
      <c r="ES341" s="155"/>
      <c r="ET341" s="155"/>
      <c r="EU341" s="155"/>
      <c r="EV341" s="155"/>
      <c r="EW341" s="155"/>
      <c r="EX341" s="155"/>
      <c r="EY341" s="155"/>
      <c r="EZ341" s="155"/>
      <c r="FA341" s="155"/>
      <c r="FB341" s="155"/>
      <c r="FC341" s="155"/>
      <c r="FD341" s="155"/>
      <c r="FE341" s="155"/>
      <c r="FF341" s="155"/>
      <c r="FG341" s="155"/>
      <c r="FH341" s="155"/>
      <c r="FI341" s="155"/>
      <c r="FJ341" s="155"/>
      <c r="FK341" s="155"/>
      <c r="FL341" s="155"/>
      <c r="FM341" s="155"/>
      <c r="FN341" s="155"/>
      <c r="FO341" s="155"/>
      <c r="FP341" s="155"/>
      <c r="FQ341" s="155"/>
      <c r="FR341" s="155"/>
      <c r="FS341" s="155"/>
      <c r="FT341" s="155"/>
      <c r="FU341" s="155"/>
      <c r="FV341" s="155"/>
      <c r="FW341" s="155"/>
      <c r="FX341" s="155"/>
      <c r="FY341" s="155"/>
      <c r="FZ341" s="155"/>
      <c r="GA341" s="155"/>
      <c r="GB341" s="155"/>
      <c r="GC341" s="155"/>
      <c r="GD341" s="155"/>
      <c r="GE341" s="155"/>
      <c r="GF341" s="155"/>
      <c r="GG341" s="155"/>
      <c r="GH341" s="155"/>
      <c r="GI341" s="155"/>
      <c r="GJ341" s="155"/>
      <c r="GK341" s="155"/>
      <c r="GL341" s="155"/>
      <c r="GM341" s="155"/>
      <c r="GN341" s="155"/>
      <c r="GO341" s="155"/>
      <c r="GP341" s="155"/>
      <c r="GQ341" s="155"/>
      <c r="GR341" s="155"/>
      <c r="GS341" s="155"/>
      <c r="GT341" s="155"/>
      <c r="GU341" s="155"/>
      <c r="GV341" s="155"/>
      <c r="GW341" s="155"/>
      <c r="GX341" s="155"/>
      <c r="GY341" s="155"/>
      <c r="GZ341" s="155"/>
      <c r="HA341" s="155"/>
      <c r="HB341" s="155"/>
      <c r="HC341" s="155"/>
      <c r="HD341" s="155"/>
      <c r="HE341" s="155"/>
      <c r="HF341" s="155"/>
      <c r="HG341" s="155"/>
      <c r="HH341" s="155"/>
      <c r="HI341" s="155"/>
      <c r="HJ341" s="155"/>
      <c r="HK341" s="155"/>
      <c r="HL341" s="155"/>
      <c r="HM341" s="155"/>
      <c r="HN341" s="155"/>
      <c r="HO341" s="155"/>
      <c r="HP341" s="155"/>
      <c r="HQ341" s="155"/>
      <c r="HR341" s="155"/>
      <c r="HS341" s="155"/>
      <c r="HT341" s="155"/>
      <c r="HU341" s="155"/>
      <c r="HV341" s="155"/>
      <c r="HW341" s="155"/>
      <c r="HX341" s="155"/>
      <c r="HY341" s="155"/>
      <c r="HZ341" s="155"/>
      <c r="IA341" s="155"/>
      <c r="IB341" s="155"/>
      <c r="IC341" s="155"/>
      <c r="ID341" s="155"/>
      <c r="IE341" s="155"/>
      <c r="IF341" s="155"/>
      <c r="IG341" s="155"/>
      <c r="IH341" s="155"/>
      <c r="II341" s="155"/>
      <c r="IJ341" s="155"/>
      <c r="IK341" s="155"/>
      <c r="IL341" s="155"/>
      <c r="IM341" s="155"/>
      <c r="IN341" s="155"/>
      <c r="IO341" s="155"/>
      <c r="IP341" s="155"/>
      <c r="IQ341" s="155"/>
      <c r="IR341" s="155"/>
      <c r="IS341" s="155"/>
      <c r="IT341" s="155"/>
    </row>
    <row r="342" spans="1:254" s="187" customFormat="1" ht="38.25" x14ac:dyDescent="0.2">
      <c r="A342" s="183" t="s">
        <v>193</v>
      </c>
      <c r="B342" s="195" t="s">
        <v>450</v>
      </c>
      <c r="C342" s="185" t="s">
        <v>341</v>
      </c>
      <c r="D342" s="185" t="s">
        <v>182</v>
      </c>
      <c r="E342" s="185" t="s">
        <v>358</v>
      </c>
      <c r="F342" s="185" t="s">
        <v>194</v>
      </c>
      <c r="G342" s="225">
        <v>119</v>
      </c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  <c r="CW342" s="155"/>
      <c r="CX342" s="155"/>
      <c r="CY342" s="155"/>
      <c r="CZ342" s="155"/>
      <c r="DA342" s="155"/>
      <c r="DB342" s="155"/>
      <c r="DC342" s="155"/>
      <c r="DD342" s="155"/>
      <c r="DE342" s="155"/>
      <c r="DF342" s="155"/>
      <c r="DG342" s="155"/>
      <c r="DH342" s="155"/>
      <c r="DI342" s="155"/>
      <c r="DJ342" s="155"/>
      <c r="DK342" s="155"/>
      <c r="DL342" s="155"/>
      <c r="DM342" s="155"/>
      <c r="DN342" s="155"/>
      <c r="DO342" s="155"/>
      <c r="DP342" s="155"/>
      <c r="DQ342" s="155"/>
      <c r="DR342" s="155"/>
      <c r="DS342" s="155"/>
      <c r="DT342" s="155"/>
      <c r="DU342" s="155"/>
      <c r="DV342" s="155"/>
      <c r="DW342" s="155"/>
      <c r="DX342" s="155"/>
      <c r="DY342" s="155"/>
      <c r="DZ342" s="155"/>
      <c r="EA342" s="155"/>
      <c r="EB342" s="155"/>
      <c r="EC342" s="155"/>
      <c r="ED342" s="155"/>
      <c r="EE342" s="155"/>
      <c r="EF342" s="155"/>
      <c r="EG342" s="155"/>
      <c r="EH342" s="155"/>
      <c r="EI342" s="155"/>
      <c r="EJ342" s="155"/>
      <c r="EK342" s="155"/>
      <c r="EL342" s="155"/>
      <c r="EM342" s="155"/>
      <c r="EN342" s="155"/>
      <c r="EO342" s="155"/>
      <c r="EP342" s="155"/>
      <c r="EQ342" s="155"/>
      <c r="ER342" s="155"/>
      <c r="ES342" s="155"/>
      <c r="ET342" s="155"/>
      <c r="EU342" s="155"/>
      <c r="EV342" s="155"/>
      <c r="EW342" s="155"/>
      <c r="EX342" s="155"/>
      <c r="EY342" s="155"/>
      <c r="EZ342" s="155"/>
      <c r="FA342" s="155"/>
      <c r="FB342" s="155"/>
      <c r="FC342" s="155"/>
      <c r="FD342" s="155"/>
      <c r="FE342" s="155"/>
      <c r="FF342" s="155"/>
      <c r="FG342" s="155"/>
      <c r="FH342" s="155"/>
      <c r="FI342" s="155"/>
      <c r="FJ342" s="155"/>
      <c r="FK342" s="155"/>
      <c r="FL342" s="155"/>
      <c r="FM342" s="155"/>
      <c r="FN342" s="155"/>
      <c r="FO342" s="155"/>
      <c r="FP342" s="155"/>
      <c r="FQ342" s="155"/>
      <c r="FR342" s="155"/>
      <c r="FS342" s="155"/>
      <c r="FT342" s="155"/>
      <c r="FU342" s="155"/>
      <c r="FV342" s="155"/>
      <c r="FW342" s="155"/>
      <c r="FX342" s="155"/>
      <c r="FY342" s="155"/>
      <c r="FZ342" s="155"/>
      <c r="GA342" s="155"/>
      <c r="GB342" s="155"/>
      <c r="GC342" s="155"/>
      <c r="GD342" s="155"/>
      <c r="GE342" s="155"/>
      <c r="GF342" s="155"/>
      <c r="GG342" s="155"/>
      <c r="GH342" s="155"/>
      <c r="GI342" s="155"/>
      <c r="GJ342" s="155"/>
      <c r="GK342" s="155"/>
      <c r="GL342" s="155"/>
      <c r="GM342" s="155"/>
      <c r="GN342" s="155"/>
      <c r="GO342" s="155"/>
      <c r="GP342" s="155"/>
      <c r="GQ342" s="155"/>
      <c r="GR342" s="155"/>
      <c r="GS342" s="155"/>
      <c r="GT342" s="155"/>
      <c r="GU342" s="155"/>
      <c r="GV342" s="155"/>
      <c r="GW342" s="155"/>
      <c r="GX342" s="155"/>
      <c r="GY342" s="155"/>
      <c r="GZ342" s="155"/>
      <c r="HA342" s="155"/>
      <c r="HB342" s="155"/>
      <c r="HC342" s="155"/>
      <c r="HD342" s="155"/>
      <c r="HE342" s="155"/>
      <c r="HF342" s="155"/>
      <c r="HG342" s="155"/>
      <c r="HH342" s="155"/>
      <c r="HI342" s="155"/>
      <c r="HJ342" s="155"/>
      <c r="HK342" s="155"/>
      <c r="HL342" s="155"/>
      <c r="HM342" s="155"/>
      <c r="HN342" s="155"/>
      <c r="HO342" s="155"/>
      <c r="HP342" s="155"/>
      <c r="HQ342" s="155"/>
      <c r="HR342" s="155"/>
      <c r="HS342" s="155"/>
      <c r="HT342" s="155"/>
      <c r="HU342" s="155"/>
      <c r="HV342" s="155"/>
      <c r="HW342" s="155"/>
      <c r="HX342" s="155"/>
      <c r="HY342" s="155"/>
      <c r="HZ342" s="155"/>
      <c r="IA342" s="155"/>
      <c r="IB342" s="155"/>
      <c r="IC342" s="155"/>
      <c r="ID342" s="155"/>
      <c r="IE342" s="155"/>
      <c r="IF342" s="155"/>
      <c r="IG342" s="155"/>
      <c r="IH342" s="155"/>
      <c r="II342" s="155"/>
      <c r="IJ342" s="155"/>
      <c r="IK342" s="155"/>
      <c r="IL342" s="155"/>
      <c r="IM342" s="155"/>
      <c r="IN342" s="155"/>
      <c r="IO342" s="155"/>
      <c r="IP342" s="155"/>
      <c r="IQ342" s="155"/>
      <c r="IR342" s="155"/>
      <c r="IS342" s="155"/>
      <c r="IT342" s="155"/>
    </row>
    <row r="343" spans="1:254" ht="42.75" customHeight="1" x14ac:dyDescent="0.25">
      <c r="A343" s="262" t="s">
        <v>525</v>
      </c>
      <c r="B343" s="205" t="s">
        <v>450</v>
      </c>
      <c r="C343" s="190" t="s">
        <v>341</v>
      </c>
      <c r="D343" s="190" t="s">
        <v>182</v>
      </c>
      <c r="E343" s="190" t="s">
        <v>360</v>
      </c>
      <c r="F343" s="190"/>
      <c r="G343" s="222">
        <f>SUM(G345+G344)</f>
        <v>325</v>
      </c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  <c r="AA343" s="223"/>
      <c r="AB343" s="223"/>
      <c r="AC343" s="223"/>
      <c r="AD343" s="223"/>
      <c r="AE343" s="223"/>
      <c r="AF343" s="223"/>
      <c r="AG343" s="223"/>
      <c r="AH343" s="223"/>
      <c r="AI343" s="223"/>
      <c r="AJ343" s="223"/>
      <c r="AK343" s="223"/>
      <c r="AL343" s="223"/>
      <c r="AM343" s="223"/>
      <c r="AN343" s="223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AZ343" s="223"/>
      <c r="BA343" s="223"/>
      <c r="BB343" s="223"/>
      <c r="BC343" s="223"/>
      <c r="BD343" s="223"/>
      <c r="BE343" s="223"/>
      <c r="BF343" s="223"/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  <c r="CG343" s="223"/>
      <c r="CH343" s="223"/>
      <c r="CI343" s="223"/>
      <c r="CJ343" s="223"/>
      <c r="CK343" s="223"/>
      <c r="CL343" s="223"/>
      <c r="CM343" s="223"/>
      <c r="CN343" s="223"/>
      <c r="CO343" s="223"/>
      <c r="CP343" s="223"/>
      <c r="CQ343" s="223"/>
      <c r="CR343" s="223"/>
      <c r="CS343" s="223"/>
      <c r="CT343" s="223"/>
      <c r="CU343" s="223"/>
      <c r="CV343" s="223"/>
      <c r="CW343" s="223"/>
      <c r="CX343" s="223"/>
      <c r="CY343" s="223"/>
      <c r="CZ343" s="223"/>
      <c r="DA343" s="223"/>
      <c r="DB343" s="223"/>
      <c r="DC343" s="223"/>
      <c r="DD343" s="223"/>
      <c r="DE343" s="223"/>
      <c r="DF343" s="223"/>
      <c r="DG343" s="223"/>
      <c r="DH343" s="223"/>
      <c r="DI343" s="223"/>
      <c r="DJ343" s="223"/>
      <c r="DK343" s="223"/>
      <c r="DL343" s="223"/>
      <c r="DM343" s="223"/>
      <c r="DN343" s="223"/>
      <c r="DO343" s="223"/>
      <c r="DP343" s="223"/>
      <c r="DQ343" s="223"/>
      <c r="DR343" s="223"/>
      <c r="DS343" s="223"/>
      <c r="DT343" s="223"/>
      <c r="DU343" s="223"/>
      <c r="DV343" s="223"/>
      <c r="DW343" s="223"/>
      <c r="DX343" s="223"/>
      <c r="DY343" s="223"/>
      <c r="DZ343" s="223"/>
      <c r="EA343" s="223"/>
      <c r="EB343" s="223"/>
      <c r="EC343" s="223"/>
      <c r="ED343" s="223"/>
      <c r="EE343" s="223"/>
      <c r="EF343" s="223"/>
      <c r="EG343" s="223"/>
      <c r="EH343" s="223"/>
      <c r="EI343" s="223"/>
      <c r="EJ343" s="223"/>
      <c r="EK343" s="223"/>
      <c r="EL343" s="223"/>
      <c r="EM343" s="223"/>
      <c r="EN343" s="223"/>
      <c r="EO343" s="223"/>
      <c r="EP343" s="223"/>
      <c r="EQ343" s="223"/>
      <c r="ER343" s="223"/>
      <c r="ES343" s="223"/>
      <c r="ET343" s="223"/>
      <c r="EU343" s="223"/>
      <c r="EV343" s="223"/>
      <c r="EW343" s="223"/>
      <c r="EX343" s="223"/>
      <c r="EY343" s="223"/>
      <c r="EZ343" s="223"/>
      <c r="FA343" s="223"/>
      <c r="FB343" s="223"/>
      <c r="FC343" s="223"/>
      <c r="FD343" s="223"/>
      <c r="FE343" s="223"/>
      <c r="FF343" s="223"/>
      <c r="FG343" s="223"/>
      <c r="FH343" s="223"/>
      <c r="FI343" s="223"/>
      <c r="FJ343" s="223"/>
      <c r="FK343" s="223"/>
      <c r="FL343" s="223"/>
      <c r="FM343" s="223"/>
      <c r="FN343" s="223"/>
      <c r="FO343" s="223"/>
      <c r="FP343" s="223"/>
      <c r="FQ343" s="223"/>
      <c r="FR343" s="223"/>
      <c r="FS343" s="223"/>
      <c r="FT343" s="223"/>
      <c r="FU343" s="223"/>
      <c r="FV343" s="223"/>
      <c r="FW343" s="223"/>
      <c r="FX343" s="223"/>
      <c r="FY343" s="223"/>
      <c r="FZ343" s="223"/>
      <c r="GA343" s="223"/>
      <c r="GB343" s="223"/>
      <c r="GC343" s="223"/>
      <c r="GD343" s="223"/>
      <c r="GE343" s="223"/>
      <c r="GF343" s="223"/>
      <c r="GG343" s="223"/>
      <c r="GH343" s="223"/>
      <c r="GI343" s="223"/>
      <c r="GJ343" s="223"/>
      <c r="GK343" s="223"/>
      <c r="GL343" s="223"/>
      <c r="GM343" s="223"/>
      <c r="GN343" s="223"/>
      <c r="GO343" s="223"/>
      <c r="GP343" s="223"/>
      <c r="GQ343" s="223"/>
      <c r="GR343" s="223"/>
      <c r="GS343" s="223"/>
      <c r="GT343" s="223"/>
      <c r="GU343" s="223"/>
      <c r="GV343" s="223"/>
      <c r="GW343" s="223"/>
      <c r="GX343" s="223"/>
      <c r="GY343" s="223"/>
      <c r="GZ343" s="223"/>
      <c r="HA343" s="223"/>
      <c r="HB343" s="223"/>
      <c r="HC343" s="223"/>
      <c r="HD343" s="223"/>
      <c r="HE343" s="223"/>
      <c r="HF343" s="223"/>
      <c r="HG343" s="223"/>
      <c r="HH343" s="223"/>
      <c r="HI343" s="223"/>
      <c r="HJ343" s="223"/>
      <c r="HK343" s="223"/>
      <c r="HL343" s="223"/>
      <c r="HM343" s="223"/>
      <c r="HN343" s="223"/>
      <c r="HO343" s="223"/>
      <c r="HP343" s="223"/>
      <c r="HQ343" s="223"/>
      <c r="HR343" s="223"/>
      <c r="HS343" s="223"/>
      <c r="HT343" s="223"/>
      <c r="HU343" s="223"/>
      <c r="HV343" s="223"/>
      <c r="HW343" s="223"/>
      <c r="HX343" s="223"/>
      <c r="HY343" s="223"/>
      <c r="HZ343" s="223"/>
      <c r="IA343" s="223"/>
      <c r="IB343" s="223"/>
      <c r="IC343" s="223"/>
      <c r="ID343" s="223"/>
      <c r="IE343" s="223"/>
      <c r="IF343" s="223"/>
      <c r="IG343" s="223"/>
      <c r="IH343" s="223"/>
      <c r="II343" s="223"/>
      <c r="IJ343" s="223"/>
      <c r="IK343" s="223"/>
      <c r="IL343" s="223"/>
      <c r="IM343" s="223"/>
      <c r="IN343" s="223"/>
      <c r="IO343" s="223"/>
      <c r="IP343" s="223"/>
      <c r="IQ343" s="223"/>
      <c r="IR343" s="223"/>
      <c r="IS343" s="223"/>
      <c r="IT343" s="223"/>
    </row>
    <row r="344" spans="1:254" ht="38.25" x14ac:dyDescent="0.2">
      <c r="A344" s="183" t="s">
        <v>452</v>
      </c>
      <c r="B344" s="195" t="s">
        <v>450</v>
      </c>
      <c r="C344" s="185" t="s">
        <v>341</v>
      </c>
      <c r="D344" s="185" t="s">
        <v>182</v>
      </c>
      <c r="E344" s="185" t="s">
        <v>360</v>
      </c>
      <c r="F344" s="185" t="s">
        <v>186</v>
      </c>
      <c r="G344" s="225">
        <v>1</v>
      </c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4"/>
      <c r="CY344" s="204"/>
      <c r="CZ344" s="204"/>
      <c r="DA344" s="204"/>
      <c r="DB344" s="204"/>
      <c r="DC344" s="204"/>
      <c r="DD344" s="204"/>
      <c r="DE344" s="204"/>
      <c r="DF344" s="204"/>
      <c r="DG344" s="204"/>
      <c r="DH344" s="204"/>
      <c r="DI344" s="204"/>
      <c r="DJ344" s="204"/>
      <c r="DK344" s="204"/>
      <c r="DL344" s="204"/>
      <c r="DM344" s="204"/>
      <c r="DN344" s="204"/>
      <c r="DO344" s="204"/>
      <c r="DP344" s="204"/>
      <c r="DQ344" s="204"/>
      <c r="DR344" s="204"/>
      <c r="DS344" s="204"/>
      <c r="DT344" s="204"/>
      <c r="DU344" s="204"/>
      <c r="DV344" s="204"/>
      <c r="DW344" s="204"/>
      <c r="DX344" s="204"/>
      <c r="DY344" s="204"/>
      <c r="DZ344" s="204"/>
      <c r="EA344" s="204"/>
      <c r="EB344" s="204"/>
      <c r="EC344" s="204"/>
      <c r="ED344" s="204"/>
      <c r="EE344" s="204"/>
      <c r="EF344" s="204"/>
      <c r="EG344" s="204"/>
      <c r="EH344" s="204"/>
      <c r="EI344" s="204"/>
      <c r="EJ344" s="204"/>
      <c r="EK344" s="204"/>
      <c r="EL344" s="204"/>
      <c r="EM344" s="204"/>
      <c r="EN344" s="204"/>
      <c r="EO344" s="204"/>
      <c r="EP344" s="204"/>
      <c r="EQ344" s="204"/>
      <c r="ER344" s="204"/>
      <c r="ES344" s="204"/>
      <c r="ET344" s="204"/>
      <c r="EU344" s="204"/>
      <c r="EV344" s="204"/>
      <c r="EW344" s="204"/>
      <c r="EX344" s="204"/>
      <c r="EY344" s="204"/>
      <c r="EZ344" s="204"/>
      <c r="FA344" s="204"/>
      <c r="FB344" s="204"/>
      <c r="FC344" s="204"/>
      <c r="FD344" s="204"/>
      <c r="FE344" s="204"/>
      <c r="FF344" s="204"/>
      <c r="FG344" s="204"/>
      <c r="FH344" s="204"/>
      <c r="FI344" s="204"/>
      <c r="FJ344" s="204"/>
      <c r="FK344" s="204"/>
      <c r="FL344" s="204"/>
      <c r="FM344" s="204"/>
      <c r="FN344" s="204"/>
      <c r="FO344" s="204"/>
      <c r="FP344" s="204"/>
      <c r="FQ344" s="204"/>
      <c r="FR344" s="204"/>
      <c r="FS344" s="204"/>
      <c r="FT344" s="204"/>
      <c r="FU344" s="204"/>
      <c r="FV344" s="204"/>
      <c r="FW344" s="204"/>
      <c r="FX344" s="204"/>
      <c r="FY344" s="204"/>
      <c r="FZ344" s="204"/>
      <c r="GA344" s="204"/>
      <c r="GB344" s="204"/>
      <c r="GC344" s="204"/>
      <c r="GD344" s="204"/>
      <c r="GE344" s="204"/>
      <c r="GF344" s="204"/>
      <c r="GG344" s="204"/>
      <c r="GH344" s="204"/>
      <c r="GI344" s="204"/>
      <c r="GJ344" s="204"/>
      <c r="GK344" s="204"/>
      <c r="GL344" s="204"/>
      <c r="GM344" s="204"/>
      <c r="GN344" s="204"/>
      <c r="GO344" s="204"/>
      <c r="GP344" s="204"/>
      <c r="GQ344" s="204"/>
      <c r="GR344" s="204"/>
      <c r="GS344" s="204"/>
      <c r="GT344" s="204"/>
      <c r="GU344" s="204"/>
      <c r="GV344" s="204"/>
      <c r="GW344" s="204"/>
      <c r="GX344" s="204"/>
      <c r="GY344" s="204"/>
      <c r="GZ344" s="204"/>
      <c r="HA344" s="204"/>
      <c r="HB344" s="204"/>
      <c r="HC344" s="204"/>
      <c r="HD344" s="204"/>
      <c r="HE344" s="204"/>
      <c r="HF344" s="204"/>
      <c r="HG344" s="204"/>
      <c r="HH344" s="204"/>
      <c r="HI344" s="204"/>
      <c r="HJ344" s="204"/>
      <c r="HK344" s="204"/>
      <c r="HL344" s="204"/>
      <c r="HM344" s="204"/>
      <c r="HN344" s="204"/>
      <c r="HO344" s="204"/>
      <c r="HP344" s="204"/>
      <c r="HQ344" s="204"/>
      <c r="HR344" s="204"/>
      <c r="HS344" s="204"/>
      <c r="HT344" s="204"/>
      <c r="HU344" s="204"/>
      <c r="HV344" s="204"/>
      <c r="HW344" s="204"/>
      <c r="HX344" s="204"/>
      <c r="HY344" s="204"/>
      <c r="HZ344" s="204"/>
      <c r="IA344" s="204"/>
      <c r="IB344" s="204"/>
      <c r="IC344" s="204"/>
      <c r="ID344" s="204"/>
      <c r="IE344" s="204"/>
      <c r="IF344" s="204"/>
      <c r="IG344" s="204"/>
      <c r="IH344" s="204"/>
      <c r="II344" s="204"/>
      <c r="IJ344" s="204"/>
      <c r="IK344" s="204"/>
      <c r="IL344" s="204"/>
      <c r="IM344" s="204"/>
      <c r="IN344" s="204"/>
      <c r="IO344" s="204"/>
      <c r="IP344" s="204"/>
      <c r="IQ344" s="204"/>
      <c r="IR344" s="204"/>
      <c r="IS344" s="204"/>
      <c r="IT344" s="204"/>
    </row>
    <row r="345" spans="1:254" ht="38.25" x14ac:dyDescent="0.2">
      <c r="A345" s="183" t="s">
        <v>193</v>
      </c>
      <c r="B345" s="195" t="s">
        <v>450</v>
      </c>
      <c r="C345" s="185" t="s">
        <v>341</v>
      </c>
      <c r="D345" s="185" t="s">
        <v>182</v>
      </c>
      <c r="E345" s="185" t="s">
        <v>360</v>
      </c>
      <c r="F345" s="185" t="s">
        <v>194</v>
      </c>
      <c r="G345" s="225">
        <v>324</v>
      </c>
    </row>
    <row r="346" spans="1:254" ht="39.75" customHeight="1" x14ac:dyDescent="0.25">
      <c r="A346" s="262" t="s">
        <v>526</v>
      </c>
      <c r="B346" s="195" t="s">
        <v>450</v>
      </c>
      <c r="C346" s="185" t="s">
        <v>341</v>
      </c>
      <c r="D346" s="185" t="s">
        <v>182</v>
      </c>
      <c r="E346" s="185" t="s">
        <v>362</v>
      </c>
      <c r="F346" s="185"/>
      <c r="G346" s="225">
        <f>SUM(G348+G347)</f>
        <v>252.6</v>
      </c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  <c r="BI346" s="223"/>
      <c r="BJ346" s="223"/>
      <c r="BK346" s="223"/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  <c r="CG346" s="223"/>
      <c r="CH346" s="223"/>
      <c r="CI346" s="223"/>
      <c r="CJ346" s="223"/>
      <c r="CK346" s="223"/>
      <c r="CL346" s="223"/>
      <c r="CM346" s="223"/>
      <c r="CN346" s="223"/>
      <c r="CO346" s="223"/>
      <c r="CP346" s="223"/>
      <c r="CQ346" s="223"/>
      <c r="CR346" s="223"/>
      <c r="CS346" s="223"/>
      <c r="CT346" s="223"/>
      <c r="CU346" s="223"/>
      <c r="CV346" s="223"/>
      <c r="CW346" s="223"/>
      <c r="CX346" s="223"/>
      <c r="CY346" s="223"/>
      <c r="CZ346" s="223"/>
      <c r="DA346" s="223"/>
      <c r="DB346" s="223"/>
      <c r="DC346" s="223"/>
      <c r="DD346" s="223"/>
      <c r="DE346" s="223"/>
      <c r="DF346" s="223"/>
      <c r="DG346" s="223"/>
      <c r="DH346" s="223"/>
      <c r="DI346" s="223"/>
      <c r="DJ346" s="223"/>
      <c r="DK346" s="223"/>
      <c r="DL346" s="223"/>
      <c r="DM346" s="223"/>
      <c r="DN346" s="223"/>
      <c r="DO346" s="223"/>
      <c r="DP346" s="223"/>
      <c r="DQ346" s="223"/>
      <c r="DR346" s="223"/>
      <c r="DS346" s="223"/>
      <c r="DT346" s="223"/>
      <c r="DU346" s="223"/>
      <c r="DV346" s="223"/>
      <c r="DW346" s="223"/>
      <c r="DX346" s="223"/>
      <c r="DY346" s="223"/>
      <c r="DZ346" s="223"/>
      <c r="EA346" s="223"/>
      <c r="EB346" s="223"/>
      <c r="EC346" s="223"/>
      <c r="ED346" s="223"/>
      <c r="EE346" s="223"/>
      <c r="EF346" s="223"/>
      <c r="EG346" s="223"/>
      <c r="EH346" s="223"/>
      <c r="EI346" s="223"/>
      <c r="EJ346" s="223"/>
      <c r="EK346" s="223"/>
      <c r="EL346" s="223"/>
      <c r="EM346" s="223"/>
      <c r="EN346" s="223"/>
      <c r="EO346" s="223"/>
      <c r="EP346" s="223"/>
      <c r="EQ346" s="223"/>
      <c r="ER346" s="223"/>
      <c r="ES346" s="223"/>
      <c r="ET346" s="223"/>
      <c r="EU346" s="223"/>
      <c r="EV346" s="223"/>
      <c r="EW346" s="223"/>
      <c r="EX346" s="223"/>
      <c r="EY346" s="223"/>
      <c r="EZ346" s="223"/>
      <c r="FA346" s="223"/>
      <c r="FB346" s="223"/>
      <c r="FC346" s="223"/>
      <c r="FD346" s="223"/>
      <c r="FE346" s="223"/>
      <c r="FF346" s="223"/>
      <c r="FG346" s="223"/>
      <c r="FH346" s="223"/>
      <c r="FI346" s="223"/>
      <c r="FJ346" s="223"/>
      <c r="FK346" s="223"/>
      <c r="FL346" s="223"/>
      <c r="FM346" s="223"/>
      <c r="FN346" s="223"/>
      <c r="FO346" s="223"/>
      <c r="FP346" s="223"/>
      <c r="FQ346" s="223"/>
      <c r="FR346" s="223"/>
      <c r="FS346" s="223"/>
      <c r="FT346" s="223"/>
      <c r="FU346" s="223"/>
      <c r="FV346" s="223"/>
      <c r="FW346" s="223"/>
      <c r="FX346" s="223"/>
      <c r="FY346" s="223"/>
      <c r="FZ346" s="223"/>
      <c r="GA346" s="223"/>
      <c r="GB346" s="223"/>
      <c r="GC346" s="223"/>
      <c r="GD346" s="223"/>
      <c r="GE346" s="223"/>
      <c r="GF346" s="223"/>
      <c r="GG346" s="223"/>
      <c r="GH346" s="223"/>
      <c r="GI346" s="223"/>
      <c r="GJ346" s="223"/>
      <c r="GK346" s="223"/>
      <c r="GL346" s="223"/>
      <c r="GM346" s="223"/>
      <c r="GN346" s="223"/>
      <c r="GO346" s="223"/>
      <c r="GP346" s="223"/>
      <c r="GQ346" s="223"/>
      <c r="GR346" s="223"/>
      <c r="GS346" s="223"/>
      <c r="GT346" s="223"/>
      <c r="GU346" s="223"/>
      <c r="GV346" s="223"/>
      <c r="GW346" s="223"/>
      <c r="GX346" s="223"/>
      <c r="GY346" s="223"/>
      <c r="GZ346" s="223"/>
      <c r="HA346" s="223"/>
      <c r="HB346" s="223"/>
      <c r="HC346" s="223"/>
      <c r="HD346" s="223"/>
      <c r="HE346" s="223"/>
      <c r="HF346" s="223"/>
      <c r="HG346" s="223"/>
      <c r="HH346" s="223"/>
      <c r="HI346" s="223"/>
      <c r="HJ346" s="223"/>
      <c r="HK346" s="223"/>
      <c r="HL346" s="223"/>
      <c r="HM346" s="223"/>
      <c r="HN346" s="223"/>
      <c r="HO346" s="223"/>
      <c r="HP346" s="223"/>
      <c r="HQ346" s="223"/>
      <c r="HR346" s="223"/>
      <c r="HS346" s="223"/>
      <c r="HT346" s="223"/>
      <c r="HU346" s="223"/>
      <c r="HV346" s="223"/>
      <c r="HW346" s="223"/>
      <c r="HX346" s="223"/>
      <c r="HY346" s="223"/>
      <c r="HZ346" s="223"/>
      <c r="IA346" s="223"/>
      <c r="IB346" s="223"/>
      <c r="IC346" s="223"/>
      <c r="ID346" s="223"/>
      <c r="IE346" s="223"/>
      <c r="IF346" s="223"/>
      <c r="IG346" s="223"/>
      <c r="IH346" s="223"/>
      <c r="II346" s="223"/>
      <c r="IJ346" s="223"/>
      <c r="IK346" s="223"/>
      <c r="IL346" s="223"/>
      <c r="IM346" s="223"/>
      <c r="IN346" s="223"/>
      <c r="IO346" s="223"/>
      <c r="IP346" s="223"/>
      <c r="IQ346" s="223"/>
      <c r="IR346" s="223"/>
      <c r="IS346" s="223"/>
      <c r="IT346" s="223"/>
    </row>
    <row r="347" spans="1:254" ht="38.25" x14ac:dyDescent="0.2">
      <c r="A347" s="183" t="s">
        <v>452</v>
      </c>
      <c r="B347" s="195" t="s">
        <v>450</v>
      </c>
      <c r="C347" s="185" t="s">
        <v>341</v>
      </c>
      <c r="D347" s="185" t="s">
        <v>182</v>
      </c>
      <c r="E347" s="185" t="s">
        <v>362</v>
      </c>
      <c r="F347" s="185" t="s">
        <v>186</v>
      </c>
      <c r="G347" s="225">
        <v>0.6</v>
      </c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  <c r="CY347" s="204"/>
      <c r="CZ347" s="204"/>
      <c r="DA347" s="204"/>
      <c r="DB347" s="204"/>
      <c r="DC347" s="204"/>
      <c r="DD347" s="204"/>
      <c r="DE347" s="204"/>
      <c r="DF347" s="204"/>
      <c r="DG347" s="204"/>
      <c r="DH347" s="204"/>
      <c r="DI347" s="204"/>
      <c r="DJ347" s="204"/>
      <c r="DK347" s="204"/>
      <c r="DL347" s="204"/>
      <c r="DM347" s="204"/>
      <c r="DN347" s="204"/>
      <c r="DO347" s="204"/>
      <c r="DP347" s="204"/>
      <c r="DQ347" s="204"/>
      <c r="DR347" s="204"/>
      <c r="DS347" s="204"/>
      <c r="DT347" s="204"/>
      <c r="DU347" s="204"/>
      <c r="DV347" s="204"/>
      <c r="DW347" s="204"/>
      <c r="DX347" s="204"/>
      <c r="DY347" s="204"/>
      <c r="DZ347" s="204"/>
      <c r="EA347" s="204"/>
      <c r="EB347" s="204"/>
      <c r="EC347" s="204"/>
      <c r="ED347" s="204"/>
      <c r="EE347" s="204"/>
      <c r="EF347" s="204"/>
      <c r="EG347" s="204"/>
      <c r="EH347" s="204"/>
      <c r="EI347" s="204"/>
      <c r="EJ347" s="204"/>
      <c r="EK347" s="204"/>
      <c r="EL347" s="204"/>
      <c r="EM347" s="204"/>
      <c r="EN347" s="204"/>
      <c r="EO347" s="204"/>
      <c r="EP347" s="204"/>
      <c r="EQ347" s="204"/>
      <c r="ER347" s="204"/>
      <c r="ES347" s="204"/>
      <c r="ET347" s="204"/>
      <c r="EU347" s="204"/>
      <c r="EV347" s="204"/>
      <c r="EW347" s="204"/>
      <c r="EX347" s="204"/>
      <c r="EY347" s="204"/>
      <c r="EZ347" s="204"/>
      <c r="FA347" s="204"/>
      <c r="FB347" s="204"/>
      <c r="FC347" s="204"/>
      <c r="FD347" s="204"/>
      <c r="FE347" s="204"/>
      <c r="FF347" s="204"/>
      <c r="FG347" s="204"/>
      <c r="FH347" s="204"/>
      <c r="FI347" s="204"/>
      <c r="FJ347" s="204"/>
      <c r="FK347" s="204"/>
      <c r="FL347" s="204"/>
      <c r="FM347" s="204"/>
      <c r="FN347" s="204"/>
      <c r="FO347" s="204"/>
      <c r="FP347" s="204"/>
      <c r="FQ347" s="204"/>
      <c r="FR347" s="204"/>
      <c r="FS347" s="204"/>
      <c r="FT347" s="204"/>
      <c r="FU347" s="204"/>
      <c r="FV347" s="204"/>
      <c r="FW347" s="204"/>
      <c r="FX347" s="204"/>
      <c r="FY347" s="204"/>
      <c r="FZ347" s="204"/>
      <c r="GA347" s="204"/>
      <c r="GB347" s="204"/>
      <c r="GC347" s="204"/>
      <c r="GD347" s="204"/>
      <c r="GE347" s="204"/>
      <c r="GF347" s="204"/>
      <c r="GG347" s="204"/>
      <c r="GH347" s="204"/>
      <c r="GI347" s="204"/>
      <c r="GJ347" s="204"/>
      <c r="GK347" s="204"/>
      <c r="GL347" s="204"/>
      <c r="GM347" s="204"/>
      <c r="GN347" s="204"/>
      <c r="GO347" s="204"/>
      <c r="GP347" s="204"/>
      <c r="GQ347" s="204"/>
      <c r="GR347" s="204"/>
      <c r="GS347" s="204"/>
      <c r="GT347" s="204"/>
      <c r="GU347" s="204"/>
      <c r="GV347" s="204"/>
      <c r="GW347" s="204"/>
      <c r="GX347" s="204"/>
      <c r="GY347" s="204"/>
      <c r="GZ347" s="204"/>
      <c r="HA347" s="204"/>
      <c r="HB347" s="204"/>
      <c r="HC347" s="204"/>
      <c r="HD347" s="204"/>
      <c r="HE347" s="204"/>
      <c r="HF347" s="204"/>
      <c r="HG347" s="204"/>
      <c r="HH347" s="204"/>
      <c r="HI347" s="204"/>
      <c r="HJ347" s="204"/>
      <c r="HK347" s="204"/>
      <c r="HL347" s="204"/>
      <c r="HM347" s="204"/>
      <c r="HN347" s="204"/>
      <c r="HO347" s="204"/>
      <c r="HP347" s="204"/>
      <c r="HQ347" s="204"/>
      <c r="HR347" s="204"/>
      <c r="HS347" s="204"/>
      <c r="HT347" s="204"/>
      <c r="HU347" s="204"/>
      <c r="HV347" s="204"/>
      <c r="HW347" s="204"/>
      <c r="HX347" s="204"/>
      <c r="HY347" s="204"/>
      <c r="HZ347" s="204"/>
      <c r="IA347" s="204"/>
      <c r="IB347" s="204"/>
      <c r="IC347" s="204"/>
      <c r="ID347" s="204"/>
      <c r="IE347" s="204"/>
      <c r="IF347" s="204"/>
      <c r="IG347" s="204"/>
      <c r="IH347" s="204"/>
      <c r="II347" s="204"/>
      <c r="IJ347" s="204"/>
      <c r="IK347" s="204"/>
      <c r="IL347" s="204"/>
      <c r="IM347" s="204"/>
      <c r="IN347" s="204"/>
      <c r="IO347" s="204"/>
      <c r="IP347" s="204"/>
      <c r="IQ347" s="204"/>
      <c r="IR347" s="204"/>
      <c r="IS347" s="204"/>
      <c r="IT347" s="204"/>
    </row>
    <row r="348" spans="1:254" ht="38.25" x14ac:dyDescent="0.2">
      <c r="A348" s="183" t="s">
        <v>193</v>
      </c>
      <c r="B348" s="195" t="s">
        <v>450</v>
      </c>
      <c r="C348" s="185" t="s">
        <v>341</v>
      </c>
      <c r="D348" s="185" t="s">
        <v>182</v>
      </c>
      <c r="E348" s="185" t="s">
        <v>362</v>
      </c>
      <c r="F348" s="185" t="s">
        <v>194</v>
      </c>
      <c r="G348" s="225">
        <v>252</v>
      </c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7"/>
      <c r="BA348" s="187"/>
      <c r="BB348" s="187"/>
      <c r="BC348" s="187"/>
      <c r="BD348" s="187"/>
      <c r="BE348" s="187"/>
      <c r="BF348" s="187"/>
      <c r="BG348" s="187"/>
      <c r="BH348" s="187"/>
      <c r="BI348" s="187"/>
      <c r="BJ348" s="187"/>
      <c r="BK348" s="187"/>
      <c r="BL348" s="187"/>
      <c r="BM348" s="187"/>
      <c r="BN348" s="187"/>
      <c r="BO348" s="187"/>
      <c r="BP348" s="187"/>
      <c r="BQ348" s="187"/>
      <c r="BR348" s="187"/>
      <c r="BS348" s="187"/>
      <c r="BT348" s="187"/>
      <c r="BU348" s="187"/>
      <c r="BV348" s="187"/>
      <c r="BW348" s="187"/>
      <c r="BX348" s="187"/>
      <c r="BY348" s="187"/>
      <c r="BZ348" s="187"/>
      <c r="CA348" s="187"/>
      <c r="CB348" s="187"/>
      <c r="CC348" s="187"/>
      <c r="CD348" s="187"/>
      <c r="CE348" s="187"/>
      <c r="CF348" s="187"/>
      <c r="CG348" s="187"/>
      <c r="CH348" s="187"/>
      <c r="CI348" s="187"/>
      <c r="CJ348" s="187"/>
      <c r="CK348" s="187"/>
      <c r="CL348" s="187"/>
      <c r="CM348" s="187"/>
      <c r="CN348" s="187"/>
      <c r="CO348" s="187"/>
      <c r="CP348" s="187"/>
      <c r="CQ348" s="187"/>
      <c r="CR348" s="187"/>
      <c r="CS348" s="187"/>
      <c r="CT348" s="187"/>
      <c r="CU348" s="187"/>
      <c r="CV348" s="187"/>
      <c r="CW348" s="187"/>
      <c r="CX348" s="187"/>
      <c r="CY348" s="187"/>
      <c r="CZ348" s="187"/>
      <c r="DA348" s="187"/>
      <c r="DB348" s="187"/>
      <c r="DC348" s="187"/>
      <c r="DD348" s="187"/>
      <c r="DE348" s="187"/>
      <c r="DF348" s="187"/>
      <c r="DG348" s="187"/>
      <c r="DH348" s="187"/>
      <c r="DI348" s="187"/>
      <c r="DJ348" s="187"/>
      <c r="DK348" s="187"/>
      <c r="DL348" s="187"/>
      <c r="DM348" s="187"/>
      <c r="DN348" s="187"/>
      <c r="DO348" s="187"/>
      <c r="DP348" s="187"/>
      <c r="DQ348" s="187"/>
      <c r="DR348" s="187"/>
      <c r="DS348" s="187"/>
      <c r="DT348" s="187"/>
      <c r="DU348" s="187"/>
      <c r="DV348" s="187"/>
      <c r="DW348" s="187"/>
      <c r="DX348" s="187"/>
      <c r="DY348" s="187"/>
      <c r="DZ348" s="187"/>
      <c r="EA348" s="187"/>
      <c r="EB348" s="187"/>
      <c r="EC348" s="187"/>
      <c r="ED348" s="187"/>
      <c r="EE348" s="187"/>
      <c r="EF348" s="187"/>
      <c r="EG348" s="187"/>
      <c r="EH348" s="187"/>
      <c r="EI348" s="187"/>
      <c r="EJ348" s="187"/>
      <c r="EK348" s="187"/>
      <c r="EL348" s="187"/>
      <c r="EM348" s="187"/>
      <c r="EN348" s="187"/>
      <c r="EO348" s="187"/>
      <c r="EP348" s="187"/>
      <c r="EQ348" s="187"/>
      <c r="ER348" s="187"/>
      <c r="ES348" s="187"/>
      <c r="ET348" s="187"/>
      <c r="EU348" s="187"/>
      <c r="EV348" s="187"/>
      <c r="EW348" s="187"/>
      <c r="EX348" s="187"/>
      <c r="EY348" s="187"/>
      <c r="EZ348" s="187"/>
      <c r="FA348" s="187"/>
      <c r="FB348" s="187"/>
      <c r="FC348" s="187"/>
      <c r="FD348" s="187"/>
      <c r="FE348" s="187"/>
      <c r="FF348" s="187"/>
      <c r="FG348" s="187"/>
      <c r="FH348" s="187"/>
      <c r="FI348" s="187"/>
      <c r="FJ348" s="187"/>
      <c r="FK348" s="187"/>
      <c r="FL348" s="187"/>
      <c r="FM348" s="187"/>
      <c r="FN348" s="187"/>
      <c r="FO348" s="187"/>
      <c r="FP348" s="187"/>
      <c r="FQ348" s="187"/>
      <c r="FR348" s="187"/>
      <c r="FS348" s="187"/>
      <c r="FT348" s="187"/>
      <c r="FU348" s="187"/>
      <c r="FV348" s="187"/>
      <c r="FW348" s="187"/>
      <c r="FX348" s="187"/>
      <c r="FY348" s="187"/>
      <c r="FZ348" s="187"/>
      <c r="GA348" s="187"/>
      <c r="GB348" s="187"/>
      <c r="GC348" s="187"/>
      <c r="GD348" s="187"/>
      <c r="GE348" s="187"/>
      <c r="GF348" s="187"/>
      <c r="GG348" s="187"/>
      <c r="GH348" s="187"/>
      <c r="GI348" s="187"/>
      <c r="GJ348" s="187"/>
      <c r="GK348" s="187"/>
      <c r="GL348" s="187"/>
      <c r="GM348" s="187"/>
      <c r="GN348" s="187"/>
      <c r="GO348" s="187"/>
      <c r="GP348" s="187"/>
      <c r="GQ348" s="187"/>
      <c r="GR348" s="187"/>
      <c r="GS348" s="187"/>
      <c r="GT348" s="187"/>
      <c r="GU348" s="187"/>
      <c r="GV348" s="187"/>
      <c r="GW348" s="187"/>
      <c r="GX348" s="187"/>
      <c r="GY348" s="187"/>
      <c r="GZ348" s="187"/>
      <c r="HA348" s="187"/>
      <c r="HB348" s="187"/>
      <c r="HC348" s="187"/>
      <c r="HD348" s="187"/>
      <c r="HE348" s="187"/>
      <c r="HF348" s="187"/>
      <c r="HG348" s="187"/>
      <c r="HH348" s="187"/>
      <c r="HI348" s="187"/>
      <c r="HJ348" s="187"/>
      <c r="HK348" s="187"/>
      <c r="HL348" s="187"/>
      <c r="HM348" s="187"/>
      <c r="HN348" s="187"/>
      <c r="HO348" s="187"/>
      <c r="HP348" s="187"/>
      <c r="HQ348" s="187"/>
      <c r="HR348" s="187"/>
      <c r="HS348" s="187"/>
      <c r="HT348" s="187"/>
      <c r="HU348" s="187"/>
      <c r="HV348" s="187"/>
      <c r="HW348" s="187"/>
      <c r="HX348" s="187"/>
      <c r="HY348" s="187"/>
      <c r="HZ348" s="187"/>
      <c r="IA348" s="187"/>
      <c r="IB348" s="187"/>
      <c r="IC348" s="187"/>
      <c r="ID348" s="187"/>
      <c r="IE348" s="187"/>
      <c r="IF348" s="187"/>
      <c r="IG348" s="187"/>
      <c r="IH348" s="187"/>
      <c r="II348" s="187"/>
      <c r="IJ348" s="187"/>
      <c r="IK348" s="187"/>
      <c r="IL348" s="187"/>
      <c r="IM348" s="187"/>
      <c r="IN348" s="187"/>
      <c r="IO348" s="187"/>
      <c r="IP348" s="187"/>
      <c r="IQ348" s="187"/>
      <c r="IR348" s="187"/>
      <c r="IS348" s="187"/>
      <c r="IT348" s="187"/>
    </row>
    <row r="349" spans="1:254" ht="51" x14ac:dyDescent="0.2">
      <c r="A349" s="188" t="s">
        <v>527</v>
      </c>
      <c r="B349" s="205" t="s">
        <v>450</v>
      </c>
      <c r="C349" s="190" t="s">
        <v>341</v>
      </c>
      <c r="D349" s="190" t="s">
        <v>182</v>
      </c>
      <c r="E349" s="190" t="s">
        <v>364</v>
      </c>
      <c r="F349" s="190"/>
      <c r="G349" s="222">
        <f>SUM(G350:G351)</f>
        <v>500</v>
      </c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  <c r="CY349" s="142"/>
      <c r="CZ349" s="142"/>
      <c r="DA349" s="142"/>
      <c r="DB349" s="142"/>
      <c r="DC349" s="142"/>
      <c r="DD349" s="142"/>
      <c r="DE349" s="142"/>
      <c r="DF349" s="142"/>
      <c r="DG349" s="142"/>
      <c r="DH349" s="142"/>
      <c r="DI349" s="142"/>
      <c r="DJ349" s="142"/>
      <c r="DK349" s="142"/>
      <c r="DL349" s="142"/>
      <c r="DM349" s="142"/>
      <c r="DN349" s="142"/>
      <c r="DO349" s="142"/>
      <c r="DP349" s="142"/>
      <c r="DQ349" s="142"/>
      <c r="DR349" s="142"/>
      <c r="DS349" s="142"/>
      <c r="DT349" s="142"/>
      <c r="DU349" s="142"/>
      <c r="DV349" s="142"/>
      <c r="DW349" s="142"/>
      <c r="DX349" s="142"/>
      <c r="DY349" s="142"/>
      <c r="DZ349" s="142"/>
      <c r="EA349" s="142"/>
      <c r="EB349" s="142"/>
      <c r="EC349" s="142"/>
      <c r="ED349" s="142"/>
      <c r="EE349" s="142"/>
      <c r="EF349" s="142"/>
      <c r="EG349" s="142"/>
      <c r="EH349" s="142"/>
      <c r="EI349" s="142"/>
      <c r="EJ349" s="142"/>
      <c r="EK349" s="142"/>
      <c r="EL349" s="142"/>
      <c r="EM349" s="142"/>
      <c r="EN349" s="142"/>
      <c r="EO349" s="142"/>
      <c r="EP349" s="142"/>
      <c r="EQ349" s="142"/>
      <c r="ER349" s="142"/>
      <c r="ES349" s="142"/>
      <c r="ET349" s="142"/>
      <c r="EU349" s="142"/>
      <c r="EV349" s="142"/>
      <c r="EW349" s="142"/>
      <c r="EX349" s="142"/>
      <c r="EY349" s="142"/>
      <c r="EZ349" s="142"/>
      <c r="FA349" s="142"/>
      <c r="FB349" s="142"/>
      <c r="FC349" s="142"/>
      <c r="FD349" s="142"/>
      <c r="FE349" s="142"/>
      <c r="FF349" s="142"/>
      <c r="FG349" s="142"/>
      <c r="FH349" s="142"/>
      <c r="FI349" s="142"/>
      <c r="FJ349" s="142"/>
      <c r="FK349" s="142"/>
      <c r="FL349" s="142"/>
      <c r="FM349" s="142"/>
      <c r="FN349" s="142"/>
      <c r="FO349" s="142"/>
      <c r="FP349" s="142"/>
      <c r="FQ349" s="142"/>
      <c r="FR349" s="142"/>
      <c r="FS349" s="142"/>
      <c r="FT349" s="142"/>
      <c r="FU349" s="142"/>
      <c r="FV349" s="142"/>
      <c r="FW349" s="142"/>
      <c r="FX349" s="142"/>
      <c r="FY349" s="142"/>
      <c r="FZ349" s="142"/>
      <c r="GA349" s="142"/>
      <c r="GB349" s="142"/>
      <c r="GC349" s="142"/>
      <c r="GD349" s="142"/>
      <c r="GE349" s="142"/>
      <c r="GF349" s="142"/>
      <c r="GG349" s="142"/>
      <c r="GH349" s="142"/>
      <c r="GI349" s="142"/>
      <c r="GJ349" s="142"/>
      <c r="GK349" s="142"/>
      <c r="GL349" s="142"/>
      <c r="GM349" s="142"/>
      <c r="GN349" s="142"/>
      <c r="GO349" s="142"/>
      <c r="GP349" s="142"/>
      <c r="GQ349" s="142"/>
      <c r="GR349" s="142"/>
      <c r="GS349" s="142"/>
      <c r="GT349" s="142"/>
      <c r="GU349" s="142"/>
      <c r="GV349" s="142"/>
      <c r="GW349" s="142"/>
      <c r="GX349" s="142"/>
      <c r="GY349" s="142"/>
      <c r="GZ349" s="142"/>
      <c r="HA349" s="142"/>
      <c r="HB349" s="142"/>
      <c r="HC349" s="142"/>
      <c r="HD349" s="142"/>
      <c r="HE349" s="142"/>
      <c r="HF349" s="142"/>
      <c r="HG349" s="142"/>
      <c r="HH349" s="142"/>
      <c r="HI349" s="142"/>
      <c r="HJ349" s="142"/>
      <c r="HK349" s="142"/>
      <c r="HL349" s="142"/>
      <c r="HM349" s="142"/>
      <c r="HN349" s="142"/>
      <c r="HO349" s="142"/>
      <c r="HP349" s="142"/>
      <c r="HQ349" s="142"/>
      <c r="HR349" s="142"/>
      <c r="HS349" s="142"/>
      <c r="HT349" s="142"/>
      <c r="HU349" s="142"/>
      <c r="HV349" s="142"/>
      <c r="HW349" s="142"/>
      <c r="HX349" s="142"/>
      <c r="HY349" s="142"/>
      <c r="HZ349" s="142"/>
      <c r="IA349" s="142"/>
      <c r="IB349" s="142"/>
      <c r="IC349" s="142"/>
      <c r="ID349" s="142"/>
      <c r="IE349" s="142"/>
      <c r="IF349" s="142"/>
      <c r="IG349" s="142"/>
      <c r="IH349" s="142"/>
      <c r="II349" s="142"/>
      <c r="IJ349" s="142"/>
      <c r="IK349" s="142"/>
      <c r="IL349" s="142"/>
      <c r="IM349" s="142"/>
      <c r="IN349" s="142"/>
      <c r="IO349" s="142"/>
      <c r="IP349" s="142"/>
      <c r="IQ349" s="142"/>
      <c r="IR349" s="142"/>
      <c r="IS349" s="142"/>
      <c r="IT349" s="142"/>
    </row>
    <row r="350" spans="1:254" ht="38.25" x14ac:dyDescent="0.2">
      <c r="A350" s="183" t="s">
        <v>452</v>
      </c>
      <c r="B350" s="195" t="s">
        <v>450</v>
      </c>
      <c r="C350" s="185" t="s">
        <v>341</v>
      </c>
      <c r="D350" s="185" t="s">
        <v>182</v>
      </c>
      <c r="E350" s="185" t="s">
        <v>364</v>
      </c>
      <c r="F350" s="185" t="s">
        <v>186</v>
      </c>
      <c r="G350" s="225">
        <v>2</v>
      </c>
    </row>
    <row r="351" spans="1:254" ht="38.25" x14ac:dyDescent="0.2">
      <c r="A351" s="183" t="s">
        <v>193</v>
      </c>
      <c r="B351" s="195" t="s">
        <v>450</v>
      </c>
      <c r="C351" s="185" t="s">
        <v>341</v>
      </c>
      <c r="D351" s="185" t="s">
        <v>182</v>
      </c>
      <c r="E351" s="185" t="s">
        <v>364</v>
      </c>
      <c r="F351" s="185" t="s">
        <v>194</v>
      </c>
      <c r="G351" s="225">
        <v>498</v>
      </c>
    </row>
    <row r="352" spans="1:254" ht="51" x14ac:dyDescent="0.2">
      <c r="A352" s="188" t="s">
        <v>527</v>
      </c>
      <c r="B352" s="205" t="s">
        <v>450</v>
      </c>
      <c r="C352" s="190" t="s">
        <v>341</v>
      </c>
      <c r="D352" s="190" t="s">
        <v>182</v>
      </c>
      <c r="E352" s="190" t="s">
        <v>366</v>
      </c>
      <c r="F352" s="185"/>
      <c r="G352" s="225">
        <f>SUM(G353:G354)</f>
        <v>50</v>
      </c>
    </row>
    <row r="353" spans="1:254" ht="38.25" x14ac:dyDescent="0.2">
      <c r="A353" s="183" t="s">
        <v>452</v>
      </c>
      <c r="B353" s="195" t="s">
        <v>450</v>
      </c>
      <c r="C353" s="185" t="s">
        <v>341</v>
      </c>
      <c r="D353" s="185" t="s">
        <v>182</v>
      </c>
      <c r="E353" s="185" t="s">
        <v>366</v>
      </c>
      <c r="F353" s="185" t="s">
        <v>186</v>
      </c>
      <c r="G353" s="225">
        <v>1</v>
      </c>
    </row>
    <row r="354" spans="1:254" ht="38.25" x14ac:dyDescent="0.2">
      <c r="A354" s="183" t="s">
        <v>193</v>
      </c>
      <c r="B354" s="195" t="s">
        <v>450</v>
      </c>
      <c r="C354" s="185" t="s">
        <v>341</v>
      </c>
      <c r="D354" s="185" t="s">
        <v>182</v>
      </c>
      <c r="E354" s="185" t="s">
        <v>366</v>
      </c>
      <c r="F354" s="185" t="s">
        <v>194</v>
      </c>
      <c r="G354" s="225">
        <v>49</v>
      </c>
    </row>
    <row r="355" spans="1:254" ht="13.5" x14ac:dyDescent="0.25">
      <c r="A355" s="178" t="s">
        <v>226</v>
      </c>
      <c r="B355" s="263" t="s">
        <v>450</v>
      </c>
      <c r="C355" s="180" t="s">
        <v>341</v>
      </c>
      <c r="D355" s="180" t="s">
        <v>182</v>
      </c>
      <c r="E355" s="180" t="s">
        <v>528</v>
      </c>
      <c r="F355" s="180"/>
      <c r="G355" s="230">
        <f>SUM(G359+G361+G363+G356)</f>
        <v>11097</v>
      </c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3"/>
      <c r="AK355" s="223"/>
      <c r="AL355" s="223"/>
      <c r="AM355" s="223"/>
      <c r="AN355" s="223"/>
      <c r="AO355" s="223"/>
      <c r="AP355" s="223"/>
      <c r="AQ355" s="223"/>
      <c r="AR355" s="223"/>
      <c r="AS355" s="223"/>
      <c r="AT355" s="223"/>
      <c r="AU355" s="223"/>
      <c r="AV355" s="223"/>
      <c r="AW355" s="223"/>
      <c r="AX355" s="223"/>
      <c r="AY355" s="223"/>
      <c r="AZ355" s="223"/>
      <c r="BA355" s="223"/>
      <c r="BB355" s="223"/>
      <c r="BC355" s="223"/>
      <c r="BD355" s="223"/>
      <c r="BE355" s="223"/>
      <c r="BF355" s="223"/>
      <c r="BG355" s="223"/>
      <c r="BH355" s="223"/>
      <c r="BI355" s="223"/>
      <c r="BJ355" s="223"/>
      <c r="BK355" s="223"/>
      <c r="BL355" s="223"/>
      <c r="BM355" s="223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  <c r="CG355" s="223"/>
      <c r="CH355" s="223"/>
      <c r="CI355" s="223"/>
      <c r="CJ355" s="223"/>
      <c r="CK355" s="223"/>
      <c r="CL355" s="223"/>
      <c r="CM355" s="223"/>
      <c r="CN355" s="223"/>
      <c r="CO355" s="223"/>
      <c r="CP355" s="223"/>
      <c r="CQ355" s="223"/>
      <c r="CR355" s="223"/>
      <c r="CS355" s="223"/>
      <c r="CT355" s="223"/>
      <c r="CU355" s="223"/>
      <c r="CV355" s="223"/>
      <c r="CW355" s="223"/>
      <c r="CX355" s="223"/>
      <c r="CY355" s="223"/>
      <c r="CZ355" s="223"/>
      <c r="DA355" s="223"/>
      <c r="DB355" s="223"/>
      <c r="DC355" s="223"/>
      <c r="DD355" s="223"/>
      <c r="DE355" s="223"/>
      <c r="DF355" s="223"/>
      <c r="DG355" s="223"/>
      <c r="DH355" s="223"/>
      <c r="DI355" s="223"/>
      <c r="DJ355" s="223"/>
      <c r="DK355" s="223"/>
      <c r="DL355" s="223"/>
      <c r="DM355" s="223"/>
      <c r="DN355" s="223"/>
      <c r="DO355" s="223"/>
      <c r="DP355" s="223"/>
      <c r="DQ355" s="223"/>
      <c r="DR355" s="223"/>
      <c r="DS355" s="223"/>
      <c r="DT355" s="223"/>
      <c r="DU355" s="223"/>
      <c r="DV355" s="223"/>
      <c r="DW355" s="223"/>
      <c r="DX355" s="223"/>
      <c r="DY355" s="223"/>
      <c r="DZ355" s="223"/>
      <c r="EA355" s="223"/>
      <c r="EB355" s="223"/>
      <c r="EC355" s="223"/>
      <c r="ED355" s="223"/>
      <c r="EE355" s="223"/>
      <c r="EF355" s="223"/>
      <c r="EG355" s="223"/>
      <c r="EH355" s="223"/>
      <c r="EI355" s="223"/>
      <c r="EJ355" s="223"/>
      <c r="EK355" s="223"/>
      <c r="EL355" s="223"/>
      <c r="EM355" s="223"/>
      <c r="EN355" s="223"/>
      <c r="EO355" s="223"/>
      <c r="EP355" s="223"/>
      <c r="EQ355" s="223"/>
      <c r="ER355" s="223"/>
      <c r="ES355" s="223"/>
      <c r="ET355" s="223"/>
      <c r="EU355" s="223"/>
      <c r="EV355" s="223"/>
      <c r="EW355" s="223"/>
      <c r="EX355" s="223"/>
      <c r="EY355" s="223"/>
      <c r="EZ355" s="223"/>
      <c r="FA355" s="223"/>
      <c r="FB355" s="223"/>
      <c r="FC355" s="223"/>
      <c r="FD355" s="223"/>
      <c r="FE355" s="223"/>
      <c r="FF355" s="223"/>
      <c r="FG355" s="223"/>
      <c r="FH355" s="223"/>
      <c r="FI355" s="223"/>
      <c r="FJ355" s="223"/>
      <c r="FK355" s="223"/>
      <c r="FL355" s="223"/>
      <c r="FM355" s="223"/>
      <c r="FN355" s="223"/>
      <c r="FO355" s="223"/>
      <c r="FP355" s="223"/>
      <c r="FQ355" s="223"/>
      <c r="FR355" s="223"/>
      <c r="FS355" s="223"/>
      <c r="FT355" s="223"/>
      <c r="FU355" s="223"/>
      <c r="FV355" s="223"/>
      <c r="FW355" s="223"/>
      <c r="FX355" s="223"/>
      <c r="FY355" s="223"/>
      <c r="FZ355" s="223"/>
      <c r="GA355" s="223"/>
      <c r="GB355" s="223"/>
      <c r="GC355" s="223"/>
      <c r="GD355" s="223"/>
      <c r="GE355" s="223"/>
      <c r="GF355" s="223"/>
      <c r="GG355" s="223"/>
      <c r="GH355" s="223"/>
      <c r="GI355" s="223"/>
      <c r="GJ355" s="223"/>
      <c r="GK355" s="223"/>
      <c r="GL355" s="223"/>
      <c r="GM355" s="223"/>
      <c r="GN355" s="223"/>
      <c r="GO355" s="223"/>
      <c r="GP355" s="223"/>
      <c r="GQ355" s="223"/>
      <c r="GR355" s="223"/>
      <c r="GS355" s="223"/>
      <c r="GT355" s="223"/>
      <c r="GU355" s="223"/>
      <c r="GV355" s="223"/>
      <c r="GW355" s="223"/>
      <c r="GX355" s="223"/>
      <c r="GY355" s="223"/>
      <c r="GZ355" s="223"/>
      <c r="HA355" s="223"/>
      <c r="HB355" s="223"/>
      <c r="HC355" s="223"/>
      <c r="HD355" s="223"/>
      <c r="HE355" s="223"/>
      <c r="HF355" s="223"/>
      <c r="HG355" s="223"/>
      <c r="HH355" s="223"/>
      <c r="HI355" s="223"/>
      <c r="HJ355" s="223"/>
      <c r="HK355" s="223"/>
      <c r="HL355" s="223"/>
      <c r="HM355" s="223"/>
      <c r="HN355" s="223"/>
      <c r="HO355" s="223"/>
      <c r="HP355" s="223"/>
      <c r="HQ355" s="223"/>
      <c r="HR355" s="223"/>
      <c r="HS355" s="223"/>
      <c r="HT355" s="223"/>
      <c r="HU355" s="223"/>
      <c r="HV355" s="223"/>
      <c r="HW355" s="223"/>
      <c r="HX355" s="223"/>
      <c r="HY355" s="223"/>
      <c r="HZ355" s="223"/>
      <c r="IA355" s="223"/>
      <c r="IB355" s="223"/>
      <c r="IC355" s="223"/>
      <c r="ID355" s="223"/>
      <c r="IE355" s="223"/>
      <c r="IF355" s="223"/>
      <c r="IG355" s="223"/>
      <c r="IH355" s="223"/>
      <c r="II355" s="223"/>
      <c r="IJ355" s="223"/>
      <c r="IK355" s="223"/>
      <c r="IL355" s="223"/>
      <c r="IM355" s="223"/>
      <c r="IN355" s="223"/>
      <c r="IO355" s="223"/>
      <c r="IP355" s="223"/>
      <c r="IQ355" s="223"/>
      <c r="IR355" s="223"/>
      <c r="IS355" s="223"/>
      <c r="IT355" s="223"/>
    </row>
    <row r="356" spans="1:254" ht="38.25" hidden="1" customHeight="1" x14ac:dyDescent="0.2">
      <c r="A356" s="214" t="s">
        <v>512</v>
      </c>
      <c r="B356" s="190" t="s">
        <v>450</v>
      </c>
      <c r="C356" s="190" t="s">
        <v>341</v>
      </c>
      <c r="D356" s="190" t="s">
        <v>182</v>
      </c>
      <c r="E356" s="205" t="s">
        <v>513</v>
      </c>
      <c r="F356" s="205"/>
      <c r="G356" s="191">
        <f>SUM(G358+G357)</f>
        <v>0</v>
      </c>
    </row>
    <row r="357" spans="1:254" ht="25.5" hidden="1" customHeight="1" x14ac:dyDescent="0.2">
      <c r="A357" s="183" t="s">
        <v>452</v>
      </c>
      <c r="B357" s="185" t="s">
        <v>450</v>
      </c>
      <c r="C357" s="185" t="s">
        <v>341</v>
      </c>
      <c r="D357" s="185" t="s">
        <v>182</v>
      </c>
      <c r="E357" s="195" t="s">
        <v>513</v>
      </c>
      <c r="F357" s="205" t="s">
        <v>186</v>
      </c>
      <c r="G357" s="191">
        <v>0</v>
      </c>
    </row>
    <row r="358" spans="1:254" ht="12.75" hidden="1" customHeight="1" x14ac:dyDescent="0.2">
      <c r="A358" s="183" t="s">
        <v>193</v>
      </c>
      <c r="B358" s="185" t="s">
        <v>450</v>
      </c>
      <c r="C358" s="185" t="s">
        <v>341</v>
      </c>
      <c r="D358" s="185" t="s">
        <v>182</v>
      </c>
      <c r="E358" s="195" t="s">
        <v>513</v>
      </c>
      <c r="F358" s="195" t="s">
        <v>194</v>
      </c>
      <c r="G358" s="186">
        <v>0</v>
      </c>
    </row>
    <row r="359" spans="1:254" ht="76.5" x14ac:dyDescent="0.2">
      <c r="A359" s="188" t="s">
        <v>367</v>
      </c>
      <c r="B359" s="189" t="s">
        <v>450</v>
      </c>
      <c r="C359" s="190" t="s">
        <v>341</v>
      </c>
      <c r="D359" s="190" t="s">
        <v>182</v>
      </c>
      <c r="E359" s="190" t="s">
        <v>368</v>
      </c>
      <c r="F359" s="190"/>
      <c r="G359" s="222">
        <f>SUM(G360)</f>
        <v>10647</v>
      </c>
    </row>
    <row r="360" spans="1:254" ht="39" x14ac:dyDescent="0.25">
      <c r="A360" s="183" t="s">
        <v>193</v>
      </c>
      <c r="B360" s="195" t="s">
        <v>450</v>
      </c>
      <c r="C360" s="185" t="s">
        <v>341</v>
      </c>
      <c r="D360" s="185" t="s">
        <v>182</v>
      </c>
      <c r="E360" s="190" t="s">
        <v>368</v>
      </c>
      <c r="F360" s="185" t="s">
        <v>194</v>
      </c>
      <c r="G360" s="225">
        <v>10647</v>
      </c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3"/>
      <c r="AL360" s="223"/>
      <c r="AM360" s="223"/>
      <c r="AN360" s="223"/>
      <c r="AO360" s="223"/>
      <c r="AP360" s="223"/>
      <c r="AQ360" s="223"/>
      <c r="AR360" s="223"/>
      <c r="AS360" s="223"/>
      <c r="AT360" s="223"/>
      <c r="AU360" s="223"/>
      <c r="AV360" s="223"/>
      <c r="AW360" s="223"/>
      <c r="AX360" s="223"/>
      <c r="AY360" s="223"/>
      <c r="AZ360" s="223"/>
      <c r="BA360" s="223"/>
      <c r="BB360" s="223"/>
      <c r="BC360" s="223"/>
      <c r="BD360" s="223"/>
      <c r="BE360" s="223"/>
      <c r="BF360" s="223"/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  <c r="CG360" s="223"/>
      <c r="CH360" s="223"/>
      <c r="CI360" s="223"/>
      <c r="CJ360" s="223"/>
      <c r="CK360" s="223"/>
      <c r="CL360" s="223"/>
      <c r="CM360" s="223"/>
      <c r="CN360" s="223"/>
      <c r="CO360" s="223"/>
      <c r="CP360" s="223"/>
      <c r="CQ360" s="223"/>
      <c r="CR360" s="223"/>
      <c r="CS360" s="223"/>
      <c r="CT360" s="223"/>
      <c r="CU360" s="223"/>
      <c r="CV360" s="223"/>
      <c r="CW360" s="223"/>
      <c r="CX360" s="223"/>
      <c r="CY360" s="223"/>
      <c r="CZ360" s="223"/>
      <c r="DA360" s="223"/>
      <c r="DB360" s="223"/>
      <c r="DC360" s="223"/>
      <c r="DD360" s="223"/>
      <c r="DE360" s="223"/>
      <c r="DF360" s="223"/>
      <c r="DG360" s="223"/>
      <c r="DH360" s="223"/>
      <c r="DI360" s="223"/>
      <c r="DJ360" s="223"/>
      <c r="DK360" s="223"/>
      <c r="DL360" s="223"/>
      <c r="DM360" s="223"/>
      <c r="DN360" s="223"/>
      <c r="DO360" s="223"/>
      <c r="DP360" s="223"/>
      <c r="DQ360" s="223"/>
      <c r="DR360" s="223"/>
      <c r="DS360" s="223"/>
      <c r="DT360" s="223"/>
      <c r="DU360" s="223"/>
      <c r="DV360" s="223"/>
      <c r="DW360" s="223"/>
      <c r="DX360" s="223"/>
      <c r="DY360" s="223"/>
      <c r="DZ360" s="223"/>
      <c r="EA360" s="223"/>
      <c r="EB360" s="223"/>
      <c r="EC360" s="223"/>
      <c r="ED360" s="223"/>
      <c r="EE360" s="223"/>
      <c r="EF360" s="223"/>
      <c r="EG360" s="223"/>
      <c r="EH360" s="223"/>
      <c r="EI360" s="223"/>
      <c r="EJ360" s="223"/>
      <c r="EK360" s="223"/>
      <c r="EL360" s="223"/>
      <c r="EM360" s="223"/>
      <c r="EN360" s="223"/>
      <c r="EO360" s="223"/>
      <c r="EP360" s="223"/>
      <c r="EQ360" s="223"/>
      <c r="ER360" s="223"/>
      <c r="ES360" s="223"/>
      <c r="ET360" s="223"/>
      <c r="EU360" s="223"/>
      <c r="EV360" s="223"/>
      <c r="EW360" s="223"/>
      <c r="EX360" s="223"/>
      <c r="EY360" s="223"/>
      <c r="EZ360" s="223"/>
      <c r="FA360" s="223"/>
      <c r="FB360" s="223"/>
      <c r="FC360" s="223"/>
      <c r="FD360" s="223"/>
      <c r="FE360" s="223"/>
      <c r="FF360" s="223"/>
      <c r="FG360" s="223"/>
      <c r="FH360" s="223"/>
      <c r="FI360" s="223"/>
      <c r="FJ360" s="223"/>
      <c r="FK360" s="223"/>
      <c r="FL360" s="223"/>
      <c r="FM360" s="223"/>
      <c r="FN360" s="223"/>
      <c r="FO360" s="223"/>
      <c r="FP360" s="223"/>
      <c r="FQ360" s="223"/>
      <c r="FR360" s="223"/>
      <c r="FS360" s="223"/>
      <c r="FT360" s="223"/>
      <c r="FU360" s="223"/>
      <c r="FV360" s="223"/>
      <c r="FW360" s="223"/>
      <c r="FX360" s="223"/>
      <c r="FY360" s="223"/>
      <c r="FZ360" s="223"/>
      <c r="GA360" s="223"/>
      <c r="GB360" s="223"/>
      <c r="GC360" s="223"/>
      <c r="GD360" s="223"/>
      <c r="GE360" s="223"/>
      <c r="GF360" s="223"/>
      <c r="GG360" s="223"/>
      <c r="GH360" s="223"/>
      <c r="GI360" s="223"/>
      <c r="GJ360" s="223"/>
      <c r="GK360" s="223"/>
      <c r="GL360" s="223"/>
      <c r="GM360" s="223"/>
      <c r="GN360" s="223"/>
      <c r="GO360" s="223"/>
      <c r="GP360" s="223"/>
      <c r="GQ360" s="223"/>
      <c r="GR360" s="223"/>
      <c r="GS360" s="223"/>
      <c r="GT360" s="223"/>
      <c r="GU360" s="223"/>
      <c r="GV360" s="223"/>
      <c r="GW360" s="223"/>
      <c r="GX360" s="223"/>
      <c r="GY360" s="223"/>
      <c r="GZ360" s="223"/>
      <c r="HA360" s="223"/>
      <c r="HB360" s="223"/>
      <c r="HC360" s="223"/>
      <c r="HD360" s="223"/>
      <c r="HE360" s="223"/>
      <c r="HF360" s="223"/>
      <c r="HG360" s="223"/>
      <c r="HH360" s="223"/>
      <c r="HI360" s="223"/>
      <c r="HJ360" s="223"/>
      <c r="HK360" s="223"/>
      <c r="HL360" s="223"/>
      <c r="HM360" s="223"/>
      <c r="HN360" s="223"/>
      <c r="HO360" s="223"/>
      <c r="HP360" s="223"/>
      <c r="HQ360" s="223"/>
      <c r="HR360" s="223"/>
      <c r="HS360" s="223"/>
      <c r="HT360" s="223"/>
      <c r="HU360" s="223"/>
      <c r="HV360" s="223"/>
      <c r="HW360" s="223"/>
      <c r="HX360" s="223"/>
      <c r="HY360" s="223"/>
      <c r="HZ360" s="223"/>
      <c r="IA360" s="223"/>
      <c r="IB360" s="223"/>
      <c r="IC360" s="223"/>
      <c r="ID360" s="223"/>
      <c r="IE360" s="223"/>
      <c r="IF360" s="223"/>
      <c r="IG360" s="223"/>
      <c r="IH360" s="223"/>
      <c r="II360" s="223"/>
      <c r="IJ360" s="223"/>
      <c r="IK360" s="223"/>
      <c r="IL360" s="223"/>
      <c r="IM360" s="223"/>
      <c r="IN360" s="223"/>
      <c r="IO360" s="223"/>
      <c r="IP360" s="223"/>
      <c r="IQ360" s="223"/>
      <c r="IR360" s="223"/>
      <c r="IS360" s="223"/>
      <c r="IT360" s="223"/>
    </row>
    <row r="361" spans="1:254" s="142" customFormat="1" ht="37.5" hidden="1" customHeight="1" x14ac:dyDescent="0.2">
      <c r="A361" s="188" t="s">
        <v>514</v>
      </c>
      <c r="B361" s="189" t="s">
        <v>450</v>
      </c>
      <c r="C361" s="190" t="s">
        <v>341</v>
      </c>
      <c r="D361" s="190" t="s">
        <v>182</v>
      </c>
      <c r="E361" s="190" t="s">
        <v>515</v>
      </c>
      <c r="F361" s="190"/>
      <c r="G361" s="222">
        <f>SUM(G362)</f>
        <v>0</v>
      </c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  <c r="CW361" s="155"/>
      <c r="CX361" s="155"/>
      <c r="CY361" s="155"/>
      <c r="CZ361" s="155"/>
      <c r="DA361" s="155"/>
      <c r="DB361" s="155"/>
      <c r="DC361" s="155"/>
      <c r="DD361" s="155"/>
      <c r="DE361" s="155"/>
      <c r="DF361" s="155"/>
      <c r="DG361" s="155"/>
      <c r="DH361" s="155"/>
      <c r="DI361" s="155"/>
      <c r="DJ361" s="155"/>
      <c r="DK361" s="155"/>
      <c r="DL361" s="155"/>
      <c r="DM361" s="155"/>
      <c r="DN361" s="155"/>
      <c r="DO361" s="155"/>
      <c r="DP361" s="155"/>
      <c r="DQ361" s="155"/>
      <c r="DR361" s="155"/>
      <c r="DS361" s="155"/>
      <c r="DT361" s="155"/>
      <c r="DU361" s="155"/>
      <c r="DV361" s="155"/>
      <c r="DW361" s="155"/>
      <c r="DX361" s="155"/>
      <c r="DY361" s="155"/>
      <c r="DZ361" s="155"/>
      <c r="EA361" s="155"/>
      <c r="EB361" s="155"/>
      <c r="EC361" s="155"/>
      <c r="ED361" s="155"/>
      <c r="EE361" s="155"/>
      <c r="EF361" s="155"/>
      <c r="EG361" s="155"/>
      <c r="EH361" s="155"/>
      <c r="EI361" s="155"/>
      <c r="EJ361" s="155"/>
      <c r="EK361" s="155"/>
      <c r="EL361" s="155"/>
      <c r="EM361" s="155"/>
      <c r="EN361" s="155"/>
      <c r="EO361" s="155"/>
      <c r="EP361" s="155"/>
      <c r="EQ361" s="155"/>
      <c r="ER361" s="155"/>
      <c r="ES361" s="155"/>
      <c r="ET361" s="155"/>
      <c r="EU361" s="155"/>
      <c r="EV361" s="155"/>
      <c r="EW361" s="155"/>
      <c r="EX361" s="155"/>
      <c r="EY361" s="155"/>
      <c r="EZ361" s="155"/>
      <c r="FA361" s="155"/>
      <c r="FB361" s="155"/>
      <c r="FC361" s="155"/>
      <c r="FD361" s="155"/>
      <c r="FE361" s="155"/>
      <c r="FF361" s="155"/>
      <c r="FG361" s="155"/>
      <c r="FH361" s="155"/>
      <c r="FI361" s="155"/>
      <c r="FJ361" s="155"/>
      <c r="FK361" s="155"/>
      <c r="FL361" s="155"/>
      <c r="FM361" s="155"/>
      <c r="FN361" s="155"/>
      <c r="FO361" s="155"/>
      <c r="FP361" s="155"/>
      <c r="FQ361" s="155"/>
      <c r="FR361" s="155"/>
      <c r="FS361" s="155"/>
      <c r="FT361" s="155"/>
      <c r="FU361" s="155"/>
      <c r="FV361" s="155"/>
      <c r="FW361" s="155"/>
      <c r="FX361" s="155"/>
      <c r="FY361" s="155"/>
      <c r="FZ361" s="155"/>
      <c r="GA361" s="155"/>
      <c r="GB361" s="155"/>
      <c r="GC361" s="155"/>
      <c r="GD361" s="155"/>
      <c r="GE361" s="155"/>
      <c r="GF361" s="155"/>
      <c r="GG361" s="155"/>
      <c r="GH361" s="155"/>
      <c r="GI361" s="155"/>
      <c r="GJ361" s="155"/>
      <c r="GK361" s="155"/>
      <c r="GL361" s="155"/>
      <c r="GM361" s="155"/>
      <c r="GN361" s="155"/>
      <c r="GO361" s="155"/>
      <c r="GP361" s="155"/>
      <c r="GQ361" s="155"/>
      <c r="GR361" s="155"/>
      <c r="GS361" s="155"/>
      <c r="GT361" s="155"/>
      <c r="GU361" s="155"/>
      <c r="GV361" s="155"/>
      <c r="GW361" s="155"/>
      <c r="GX361" s="155"/>
      <c r="GY361" s="155"/>
      <c r="GZ361" s="155"/>
      <c r="HA361" s="155"/>
      <c r="HB361" s="155"/>
      <c r="HC361" s="155"/>
      <c r="HD361" s="155"/>
      <c r="HE361" s="155"/>
      <c r="HF361" s="155"/>
      <c r="HG361" s="155"/>
      <c r="HH361" s="155"/>
      <c r="HI361" s="155"/>
      <c r="HJ361" s="155"/>
      <c r="HK361" s="155"/>
      <c r="HL361" s="155"/>
      <c r="HM361" s="155"/>
      <c r="HN361" s="155"/>
      <c r="HO361" s="155"/>
      <c r="HP361" s="155"/>
      <c r="HQ361" s="155"/>
      <c r="HR361" s="155"/>
      <c r="HS361" s="155"/>
      <c r="HT361" s="155"/>
      <c r="HU361" s="155"/>
      <c r="HV361" s="155"/>
      <c r="HW361" s="155"/>
      <c r="HX361" s="155"/>
      <c r="HY361" s="155"/>
      <c r="HZ361" s="155"/>
      <c r="IA361" s="155"/>
      <c r="IB361" s="155"/>
      <c r="IC361" s="155"/>
      <c r="ID361" s="155"/>
      <c r="IE361" s="155"/>
      <c r="IF361" s="155"/>
      <c r="IG361" s="155"/>
      <c r="IH361" s="155"/>
      <c r="II361" s="155"/>
      <c r="IJ361" s="155"/>
      <c r="IK361" s="155"/>
      <c r="IL361" s="155"/>
      <c r="IM361" s="155"/>
      <c r="IN361" s="155"/>
      <c r="IO361" s="155"/>
      <c r="IP361" s="155"/>
      <c r="IQ361" s="155"/>
      <c r="IR361" s="155"/>
      <c r="IS361" s="155"/>
      <c r="IT361" s="155"/>
    </row>
    <row r="362" spans="1:254" ht="25.5" hidden="1" customHeight="1" x14ac:dyDescent="0.2">
      <c r="A362" s="183" t="s">
        <v>452</v>
      </c>
      <c r="B362" s="185" t="s">
        <v>450</v>
      </c>
      <c r="C362" s="185" t="s">
        <v>341</v>
      </c>
      <c r="D362" s="185" t="s">
        <v>182</v>
      </c>
      <c r="E362" s="185" t="s">
        <v>515</v>
      </c>
      <c r="F362" s="185" t="s">
        <v>186</v>
      </c>
      <c r="G362" s="225">
        <v>0</v>
      </c>
    </row>
    <row r="363" spans="1:254" ht="76.5" x14ac:dyDescent="0.2">
      <c r="A363" s="214" t="s">
        <v>529</v>
      </c>
      <c r="B363" s="205" t="s">
        <v>450</v>
      </c>
      <c r="C363" s="205" t="s">
        <v>341</v>
      </c>
      <c r="D363" s="205" t="s">
        <v>182</v>
      </c>
      <c r="E363" s="205" t="s">
        <v>370</v>
      </c>
      <c r="F363" s="205"/>
      <c r="G363" s="191">
        <f>SUM(G364)</f>
        <v>450</v>
      </c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  <c r="BV363" s="142"/>
      <c r="BW363" s="142"/>
      <c r="BX363" s="142"/>
      <c r="BY363" s="142"/>
      <c r="BZ363" s="142"/>
      <c r="CA363" s="142"/>
      <c r="CB363" s="142"/>
      <c r="CC363" s="142"/>
      <c r="CD363" s="142"/>
      <c r="CE363" s="142"/>
      <c r="CF363" s="142"/>
      <c r="CG363" s="142"/>
      <c r="CH363" s="142"/>
      <c r="CI363" s="142"/>
      <c r="CJ363" s="142"/>
      <c r="CK363" s="142"/>
      <c r="CL363" s="142"/>
      <c r="CM363" s="142"/>
      <c r="CN363" s="142"/>
      <c r="CO363" s="142"/>
      <c r="CP363" s="142"/>
      <c r="CQ363" s="142"/>
      <c r="CR363" s="142"/>
      <c r="CS363" s="142"/>
      <c r="CT363" s="142"/>
      <c r="CU363" s="142"/>
      <c r="CV363" s="142"/>
      <c r="CW363" s="142"/>
      <c r="CX363" s="142"/>
      <c r="CY363" s="142"/>
      <c r="CZ363" s="142"/>
      <c r="DA363" s="142"/>
      <c r="DB363" s="142"/>
      <c r="DC363" s="142"/>
      <c r="DD363" s="142"/>
      <c r="DE363" s="142"/>
      <c r="DF363" s="142"/>
      <c r="DG363" s="142"/>
      <c r="DH363" s="142"/>
      <c r="DI363" s="142"/>
      <c r="DJ363" s="142"/>
      <c r="DK363" s="142"/>
      <c r="DL363" s="142"/>
      <c r="DM363" s="142"/>
      <c r="DN363" s="142"/>
      <c r="DO363" s="142"/>
      <c r="DP363" s="142"/>
      <c r="DQ363" s="142"/>
      <c r="DR363" s="142"/>
      <c r="DS363" s="142"/>
      <c r="DT363" s="142"/>
      <c r="DU363" s="142"/>
      <c r="DV363" s="142"/>
      <c r="DW363" s="142"/>
      <c r="DX363" s="142"/>
      <c r="DY363" s="142"/>
      <c r="DZ363" s="142"/>
      <c r="EA363" s="142"/>
      <c r="EB363" s="142"/>
      <c r="EC363" s="142"/>
      <c r="ED363" s="142"/>
      <c r="EE363" s="142"/>
      <c r="EF363" s="142"/>
      <c r="EG363" s="142"/>
      <c r="EH363" s="142"/>
      <c r="EI363" s="142"/>
      <c r="EJ363" s="142"/>
      <c r="EK363" s="142"/>
      <c r="EL363" s="142"/>
      <c r="EM363" s="142"/>
      <c r="EN363" s="142"/>
      <c r="EO363" s="142"/>
      <c r="EP363" s="142"/>
      <c r="EQ363" s="142"/>
      <c r="ER363" s="142"/>
      <c r="ES363" s="142"/>
      <c r="ET363" s="142"/>
      <c r="EU363" s="142"/>
      <c r="EV363" s="142"/>
      <c r="EW363" s="142"/>
      <c r="EX363" s="142"/>
      <c r="EY363" s="142"/>
      <c r="EZ363" s="142"/>
      <c r="FA363" s="142"/>
      <c r="FB363" s="142"/>
      <c r="FC363" s="142"/>
      <c r="FD363" s="142"/>
      <c r="FE363" s="142"/>
      <c r="FF363" s="142"/>
      <c r="FG363" s="142"/>
      <c r="FH363" s="142"/>
      <c r="FI363" s="142"/>
      <c r="FJ363" s="142"/>
      <c r="FK363" s="142"/>
      <c r="FL363" s="142"/>
      <c r="FM363" s="142"/>
      <c r="FN363" s="142"/>
      <c r="FO363" s="142"/>
      <c r="FP363" s="142"/>
      <c r="FQ363" s="142"/>
      <c r="FR363" s="142"/>
      <c r="FS363" s="142"/>
      <c r="FT363" s="142"/>
      <c r="FU363" s="142"/>
      <c r="FV363" s="142"/>
      <c r="FW363" s="142"/>
      <c r="FX363" s="142"/>
      <c r="FY363" s="142"/>
      <c r="FZ363" s="142"/>
      <c r="GA363" s="142"/>
      <c r="GB363" s="142"/>
      <c r="GC363" s="142"/>
      <c r="GD363" s="142"/>
      <c r="GE363" s="142"/>
      <c r="GF363" s="142"/>
      <c r="GG363" s="142"/>
      <c r="GH363" s="142"/>
      <c r="GI363" s="142"/>
      <c r="GJ363" s="142"/>
      <c r="GK363" s="142"/>
      <c r="GL363" s="142"/>
      <c r="GM363" s="142"/>
      <c r="GN363" s="142"/>
      <c r="GO363" s="142"/>
      <c r="GP363" s="142"/>
      <c r="GQ363" s="142"/>
      <c r="GR363" s="142"/>
      <c r="GS363" s="142"/>
      <c r="GT363" s="142"/>
      <c r="GU363" s="142"/>
      <c r="GV363" s="142"/>
      <c r="GW363" s="142"/>
      <c r="GX363" s="142"/>
      <c r="GY363" s="142"/>
      <c r="GZ363" s="142"/>
      <c r="HA363" s="142"/>
      <c r="HB363" s="142"/>
      <c r="HC363" s="142"/>
      <c r="HD363" s="142"/>
      <c r="HE363" s="142"/>
      <c r="HF363" s="142"/>
      <c r="HG363" s="142"/>
      <c r="HH363" s="142"/>
      <c r="HI363" s="142"/>
      <c r="HJ363" s="142"/>
      <c r="HK363" s="142"/>
      <c r="HL363" s="142"/>
      <c r="HM363" s="142"/>
      <c r="HN363" s="142"/>
      <c r="HO363" s="142"/>
      <c r="HP363" s="142"/>
      <c r="HQ363" s="142"/>
      <c r="HR363" s="142"/>
      <c r="HS363" s="142"/>
      <c r="HT363" s="142"/>
      <c r="HU363" s="142"/>
      <c r="HV363" s="142"/>
      <c r="HW363" s="142"/>
      <c r="HX363" s="142"/>
      <c r="HY363" s="142"/>
      <c r="HZ363" s="142"/>
      <c r="IA363" s="142"/>
      <c r="IB363" s="142"/>
      <c r="IC363" s="142"/>
      <c r="ID363" s="142"/>
      <c r="IE363" s="142"/>
      <c r="IF363" s="142"/>
      <c r="IG363" s="142"/>
      <c r="IH363" s="142"/>
      <c r="II363" s="142"/>
      <c r="IJ363" s="142"/>
      <c r="IK363" s="142"/>
      <c r="IL363" s="142"/>
      <c r="IM363" s="142"/>
      <c r="IN363" s="142"/>
      <c r="IO363" s="142"/>
      <c r="IP363" s="142"/>
      <c r="IQ363" s="142"/>
      <c r="IR363" s="142"/>
      <c r="IS363" s="142"/>
      <c r="IT363" s="142"/>
    </row>
    <row r="364" spans="1:254" ht="25.5" x14ac:dyDescent="0.2">
      <c r="A364" s="183" t="s">
        <v>452</v>
      </c>
      <c r="B364" s="195" t="s">
        <v>450</v>
      </c>
      <c r="C364" s="195" t="s">
        <v>341</v>
      </c>
      <c r="D364" s="195" t="s">
        <v>182</v>
      </c>
      <c r="E364" s="195" t="s">
        <v>370</v>
      </c>
      <c r="F364" s="195" t="s">
        <v>186</v>
      </c>
      <c r="G364" s="186">
        <v>450</v>
      </c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  <c r="AQ364" s="187"/>
      <c r="AR364" s="187"/>
      <c r="AS364" s="187"/>
      <c r="AT364" s="187"/>
      <c r="AU364" s="187"/>
      <c r="AV364" s="187"/>
      <c r="AW364" s="187"/>
      <c r="AX364" s="187"/>
      <c r="AY364" s="187"/>
      <c r="AZ364" s="187"/>
      <c r="BA364" s="187"/>
      <c r="BB364" s="187"/>
      <c r="BC364" s="187"/>
      <c r="BD364" s="187"/>
      <c r="BE364" s="187"/>
      <c r="BF364" s="187"/>
      <c r="BG364" s="187"/>
      <c r="BH364" s="187"/>
      <c r="BI364" s="187"/>
      <c r="BJ364" s="187"/>
      <c r="BK364" s="187"/>
      <c r="BL364" s="187"/>
      <c r="BM364" s="187"/>
      <c r="BN364" s="187"/>
      <c r="BO364" s="187"/>
      <c r="BP364" s="187"/>
      <c r="BQ364" s="187"/>
      <c r="BR364" s="187"/>
      <c r="BS364" s="187"/>
      <c r="BT364" s="187"/>
      <c r="BU364" s="187"/>
      <c r="BV364" s="187"/>
      <c r="BW364" s="187"/>
      <c r="BX364" s="187"/>
      <c r="BY364" s="187"/>
      <c r="BZ364" s="187"/>
      <c r="CA364" s="187"/>
      <c r="CB364" s="187"/>
      <c r="CC364" s="187"/>
      <c r="CD364" s="187"/>
      <c r="CE364" s="187"/>
      <c r="CF364" s="187"/>
      <c r="CG364" s="187"/>
      <c r="CH364" s="187"/>
      <c r="CI364" s="187"/>
      <c r="CJ364" s="187"/>
      <c r="CK364" s="187"/>
      <c r="CL364" s="187"/>
      <c r="CM364" s="187"/>
      <c r="CN364" s="187"/>
      <c r="CO364" s="187"/>
      <c r="CP364" s="187"/>
      <c r="CQ364" s="187"/>
      <c r="CR364" s="187"/>
      <c r="CS364" s="187"/>
      <c r="CT364" s="187"/>
      <c r="CU364" s="187"/>
      <c r="CV364" s="187"/>
      <c r="CW364" s="187"/>
      <c r="CX364" s="187"/>
      <c r="CY364" s="187"/>
      <c r="CZ364" s="187"/>
      <c r="DA364" s="187"/>
      <c r="DB364" s="187"/>
      <c r="DC364" s="187"/>
      <c r="DD364" s="187"/>
      <c r="DE364" s="187"/>
      <c r="DF364" s="187"/>
      <c r="DG364" s="187"/>
      <c r="DH364" s="187"/>
      <c r="DI364" s="187"/>
      <c r="DJ364" s="187"/>
      <c r="DK364" s="187"/>
      <c r="DL364" s="187"/>
      <c r="DM364" s="187"/>
      <c r="DN364" s="187"/>
      <c r="DO364" s="187"/>
      <c r="DP364" s="187"/>
      <c r="DQ364" s="187"/>
      <c r="DR364" s="187"/>
      <c r="DS364" s="187"/>
      <c r="DT364" s="187"/>
      <c r="DU364" s="187"/>
      <c r="DV364" s="187"/>
      <c r="DW364" s="187"/>
      <c r="DX364" s="187"/>
      <c r="DY364" s="187"/>
      <c r="DZ364" s="187"/>
      <c r="EA364" s="187"/>
      <c r="EB364" s="187"/>
      <c r="EC364" s="187"/>
      <c r="ED364" s="187"/>
      <c r="EE364" s="187"/>
      <c r="EF364" s="187"/>
      <c r="EG364" s="187"/>
      <c r="EH364" s="187"/>
      <c r="EI364" s="187"/>
      <c r="EJ364" s="187"/>
      <c r="EK364" s="187"/>
      <c r="EL364" s="187"/>
      <c r="EM364" s="187"/>
      <c r="EN364" s="187"/>
      <c r="EO364" s="187"/>
      <c r="EP364" s="187"/>
      <c r="EQ364" s="187"/>
      <c r="ER364" s="187"/>
      <c r="ES364" s="187"/>
      <c r="ET364" s="187"/>
      <c r="EU364" s="187"/>
      <c r="EV364" s="187"/>
      <c r="EW364" s="187"/>
      <c r="EX364" s="187"/>
      <c r="EY364" s="187"/>
      <c r="EZ364" s="187"/>
      <c r="FA364" s="187"/>
      <c r="FB364" s="187"/>
      <c r="FC364" s="187"/>
      <c r="FD364" s="187"/>
      <c r="FE364" s="187"/>
      <c r="FF364" s="187"/>
      <c r="FG364" s="187"/>
      <c r="FH364" s="187"/>
      <c r="FI364" s="187"/>
      <c r="FJ364" s="187"/>
      <c r="FK364" s="187"/>
      <c r="FL364" s="187"/>
      <c r="FM364" s="187"/>
      <c r="FN364" s="187"/>
      <c r="FO364" s="187"/>
      <c r="FP364" s="187"/>
      <c r="FQ364" s="187"/>
      <c r="FR364" s="187"/>
      <c r="FS364" s="187"/>
      <c r="FT364" s="187"/>
      <c r="FU364" s="187"/>
      <c r="FV364" s="187"/>
      <c r="FW364" s="187"/>
      <c r="FX364" s="187"/>
      <c r="FY364" s="187"/>
      <c r="FZ364" s="187"/>
      <c r="GA364" s="187"/>
      <c r="GB364" s="187"/>
      <c r="GC364" s="187"/>
      <c r="GD364" s="187"/>
      <c r="GE364" s="187"/>
      <c r="GF364" s="187"/>
      <c r="GG364" s="187"/>
      <c r="GH364" s="187"/>
      <c r="GI364" s="187"/>
      <c r="GJ364" s="187"/>
      <c r="GK364" s="187"/>
      <c r="GL364" s="187"/>
      <c r="GM364" s="187"/>
      <c r="GN364" s="187"/>
      <c r="GO364" s="187"/>
      <c r="GP364" s="187"/>
      <c r="GQ364" s="187"/>
      <c r="GR364" s="187"/>
      <c r="GS364" s="187"/>
      <c r="GT364" s="187"/>
      <c r="GU364" s="187"/>
      <c r="GV364" s="187"/>
      <c r="GW364" s="187"/>
      <c r="GX364" s="187"/>
      <c r="GY364" s="187"/>
      <c r="GZ364" s="187"/>
      <c r="HA364" s="187"/>
      <c r="HB364" s="187"/>
      <c r="HC364" s="187"/>
      <c r="HD364" s="187"/>
      <c r="HE364" s="187"/>
      <c r="HF364" s="187"/>
      <c r="HG364" s="187"/>
      <c r="HH364" s="187"/>
      <c r="HI364" s="187"/>
      <c r="HJ364" s="187"/>
      <c r="HK364" s="187"/>
      <c r="HL364" s="187"/>
      <c r="HM364" s="187"/>
      <c r="HN364" s="187"/>
      <c r="HO364" s="187"/>
      <c r="HP364" s="187"/>
      <c r="HQ364" s="187"/>
      <c r="HR364" s="187"/>
      <c r="HS364" s="187"/>
      <c r="HT364" s="187"/>
      <c r="HU364" s="187"/>
      <c r="HV364" s="187"/>
      <c r="HW364" s="187"/>
      <c r="HX364" s="187"/>
      <c r="HY364" s="187"/>
      <c r="HZ364" s="187"/>
      <c r="IA364" s="187"/>
      <c r="IB364" s="187"/>
      <c r="IC364" s="187"/>
      <c r="ID364" s="187"/>
      <c r="IE364" s="187"/>
      <c r="IF364" s="187"/>
      <c r="IG364" s="187"/>
      <c r="IH364" s="187"/>
      <c r="II364" s="187"/>
      <c r="IJ364" s="187"/>
      <c r="IK364" s="187"/>
      <c r="IL364" s="187"/>
      <c r="IM364" s="187"/>
      <c r="IN364" s="187"/>
      <c r="IO364" s="187"/>
      <c r="IP364" s="187"/>
      <c r="IQ364" s="187"/>
      <c r="IR364" s="187"/>
      <c r="IS364" s="187"/>
      <c r="IT364" s="187"/>
    </row>
    <row r="365" spans="1:254" s="142" customFormat="1" ht="14.25" x14ac:dyDescent="0.2">
      <c r="A365" s="250" t="s">
        <v>371</v>
      </c>
      <c r="B365" s="175" t="s">
        <v>450</v>
      </c>
      <c r="C365" s="199" t="s">
        <v>341</v>
      </c>
      <c r="D365" s="199" t="s">
        <v>188</v>
      </c>
      <c r="E365" s="199"/>
      <c r="F365" s="199"/>
      <c r="G365" s="251">
        <f>SUM(G366)</f>
        <v>23393</v>
      </c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  <c r="CW365" s="155"/>
      <c r="CX365" s="155"/>
      <c r="CY365" s="155"/>
      <c r="CZ365" s="155"/>
      <c r="DA365" s="155"/>
      <c r="DB365" s="155"/>
      <c r="DC365" s="155"/>
      <c r="DD365" s="155"/>
      <c r="DE365" s="155"/>
      <c r="DF365" s="155"/>
      <c r="DG365" s="155"/>
      <c r="DH365" s="155"/>
      <c r="DI365" s="155"/>
      <c r="DJ365" s="155"/>
      <c r="DK365" s="155"/>
      <c r="DL365" s="155"/>
      <c r="DM365" s="155"/>
      <c r="DN365" s="155"/>
      <c r="DO365" s="155"/>
      <c r="DP365" s="155"/>
      <c r="DQ365" s="155"/>
      <c r="DR365" s="155"/>
      <c r="DS365" s="155"/>
      <c r="DT365" s="155"/>
      <c r="DU365" s="155"/>
      <c r="DV365" s="155"/>
      <c r="DW365" s="155"/>
      <c r="DX365" s="155"/>
      <c r="DY365" s="155"/>
      <c r="DZ365" s="155"/>
      <c r="EA365" s="155"/>
      <c r="EB365" s="155"/>
      <c r="EC365" s="155"/>
      <c r="ED365" s="155"/>
      <c r="EE365" s="155"/>
      <c r="EF365" s="155"/>
      <c r="EG365" s="155"/>
      <c r="EH365" s="155"/>
      <c r="EI365" s="155"/>
      <c r="EJ365" s="155"/>
      <c r="EK365" s="155"/>
      <c r="EL365" s="155"/>
      <c r="EM365" s="155"/>
      <c r="EN365" s="155"/>
      <c r="EO365" s="155"/>
      <c r="EP365" s="155"/>
      <c r="EQ365" s="155"/>
      <c r="ER365" s="155"/>
      <c r="ES365" s="155"/>
      <c r="ET365" s="155"/>
      <c r="EU365" s="155"/>
      <c r="EV365" s="155"/>
      <c r="EW365" s="155"/>
      <c r="EX365" s="155"/>
      <c r="EY365" s="155"/>
      <c r="EZ365" s="155"/>
      <c r="FA365" s="155"/>
      <c r="FB365" s="155"/>
      <c r="FC365" s="155"/>
      <c r="FD365" s="155"/>
      <c r="FE365" s="155"/>
      <c r="FF365" s="155"/>
      <c r="FG365" s="155"/>
      <c r="FH365" s="155"/>
      <c r="FI365" s="155"/>
      <c r="FJ365" s="155"/>
      <c r="FK365" s="155"/>
      <c r="FL365" s="155"/>
      <c r="FM365" s="155"/>
      <c r="FN365" s="155"/>
      <c r="FO365" s="155"/>
      <c r="FP365" s="155"/>
      <c r="FQ365" s="155"/>
      <c r="FR365" s="155"/>
      <c r="FS365" s="155"/>
      <c r="FT365" s="155"/>
      <c r="FU365" s="155"/>
      <c r="FV365" s="155"/>
      <c r="FW365" s="155"/>
      <c r="FX365" s="155"/>
      <c r="FY365" s="155"/>
      <c r="FZ365" s="155"/>
      <c r="GA365" s="155"/>
      <c r="GB365" s="155"/>
      <c r="GC365" s="155"/>
      <c r="GD365" s="155"/>
      <c r="GE365" s="155"/>
      <c r="GF365" s="155"/>
      <c r="GG365" s="155"/>
      <c r="GH365" s="155"/>
      <c r="GI365" s="155"/>
      <c r="GJ365" s="155"/>
      <c r="GK365" s="155"/>
      <c r="GL365" s="155"/>
      <c r="GM365" s="155"/>
      <c r="GN365" s="155"/>
      <c r="GO365" s="155"/>
      <c r="GP365" s="155"/>
      <c r="GQ365" s="155"/>
      <c r="GR365" s="155"/>
      <c r="GS365" s="155"/>
      <c r="GT365" s="155"/>
      <c r="GU365" s="155"/>
      <c r="GV365" s="155"/>
      <c r="GW365" s="155"/>
      <c r="GX365" s="155"/>
      <c r="GY365" s="155"/>
      <c r="GZ365" s="155"/>
      <c r="HA365" s="155"/>
      <c r="HB365" s="155"/>
      <c r="HC365" s="155"/>
      <c r="HD365" s="155"/>
      <c r="HE365" s="155"/>
      <c r="HF365" s="155"/>
      <c r="HG365" s="155"/>
      <c r="HH365" s="155"/>
      <c r="HI365" s="155"/>
      <c r="HJ365" s="155"/>
      <c r="HK365" s="155"/>
      <c r="HL365" s="155"/>
      <c r="HM365" s="155"/>
      <c r="HN365" s="155"/>
      <c r="HO365" s="155"/>
      <c r="HP365" s="155"/>
      <c r="HQ365" s="155"/>
      <c r="HR365" s="155"/>
      <c r="HS365" s="155"/>
      <c r="HT365" s="155"/>
      <c r="HU365" s="155"/>
      <c r="HV365" s="155"/>
      <c r="HW365" s="155"/>
      <c r="HX365" s="155"/>
      <c r="HY365" s="155"/>
      <c r="HZ365" s="155"/>
      <c r="IA365" s="155"/>
      <c r="IB365" s="155"/>
      <c r="IC365" s="155"/>
      <c r="ID365" s="155"/>
      <c r="IE365" s="155"/>
      <c r="IF365" s="155"/>
      <c r="IG365" s="155"/>
      <c r="IH365" s="155"/>
      <c r="II365" s="155"/>
      <c r="IJ365" s="155"/>
      <c r="IK365" s="155"/>
      <c r="IL365" s="155"/>
      <c r="IM365" s="155"/>
      <c r="IN365" s="155"/>
      <c r="IO365" s="155"/>
      <c r="IP365" s="155"/>
      <c r="IQ365" s="155"/>
      <c r="IR365" s="155"/>
      <c r="IS365" s="155"/>
      <c r="IT365" s="155"/>
    </row>
    <row r="366" spans="1:254" ht="28.5" x14ac:dyDescent="0.2">
      <c r="A366" s="250" t="s">
        <v>372</v>
      </c>
      <c r="B366" s="264">
        <v>510</v>
      </c>
      <c r="C366" s="199" t="s">
        <v>341</v>
      </c>
      <c r="D366" s="199" t="s">
        <v>188</v>
      </c>
      <c r="E366" s="199"/>
      <c r="F366" s="199"/>
      <c r="G366" s="251">
        <f>SUM(G367)</f>
        <v>23393</v>
      </c>
    </row>
    <row r="367" spans="1:254" ht="16.5" customHeight="1" x14ac:dyDescent="0.25">
      <c r="A367" s="258" t="s">
        <v>373</v>
      </c>
      <c r="B367" s="237">
        <v>510</v>
      </c>
      <c r="C367" s="180" t="s">
        <v>341</v>
      </c>
      <c r="D367" s="180" t="s">
        <v>188</v>
      </c>
      <c r="E367" s="180"/>
      <c r="F367" s="180"/>
      <c r="G367" s="230">
        <f>SUM(G368+G370+G372)</f>
        <v>23393</v>
      </c>
    </row>
    <row r="368" spans="1:254" x14ac:dyDescent="0.2">
      <c r="A368" s="240" t="s">
        <v>374</v>
      </c>
      <c r="B368" s="242">
        <v>510</v>
      </c>
      <c r="C368" s="185" t="s">
        <v>341</v>
      </c>
      <c r="D368" s="185" t="s">
        <v>188</v>
      </c>
      <c r="E368" s="185" t="s">
        <v>375</v>
      </c>
      <c r="F368" s="185"/>
      <c r="G368" s="225">
        <f>SUM(G369)</f>
        <v>6000</v>
      </c>
    </row>
    <row r="369" spans="1:254" s="187" customFormat="1" ht="38.25" x14ac:dyDescent="0.2">
      <c r="A369" s="188" t="s">
        <v>193</v>
      </c>
      <c r="B369" s="252">
        <v>510</v>
      </c>
      <c r="C369" s="190" t="s">
        <v>341</v>
      </c>
      <c r="D369" s="190" t="s">
        <v>188</v>
      </c>
      <c r="E369" s="190" t="s">
        <v>375</v>
      </c>
      <c r="F369" s="190" t="s">
        <v>194</v>
      </c>
      <c r="G369" s="222">
        <v>6000</v>
      </c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  <c r="FS369" s="155"/>
      <c r="FT369" s="155"/>
      <c r="FU369" s="155"/>
      <c r="FV369" s="155"/>
      <c r="FW369" s="155"/>
      <c r="FX369" s="155"/>
      <c r="FY369" s="155"/>
      <c r="FZ369" s="155"/>
      <c r="GA369" s="155"/>
      <c r="GB369" s="155"/>
      <c r="GC369" s="155"/>
      <c r="GD369" s="155"/>
      <c r="GE369" s="155"/>
      <c r="GF369" s="155"/>
      <c r="GG369" s="155"/>
      <c r="GH369" s="155"/>
      <c r="GI369" s="155"/>
      <c r="GJ369" s="155"/>
      <c r="GK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  <c r="HF369" s="155"/>
      <c r="HG369" s="155"/>
      <c r="HH369" s="155"/>
      <c r="HI369" s="155"/>
      <c r="HJ369" s="155"/>
      <c r="HK369" s="155"/>
      <c r="HL369" s="155"/>
      <c r="HM369" s="155"/>
      <c r="HN369" s="155"/>
      <c r="HO369" s="155"/>
      <c r="HP369" s="155"/>
      <c r="HQ369" s="155"/>
      <c r="HR369" s="155"/>
      <c r="HS369" s="155"/>
      <c r="HT369" s="155"/>
      <c r="HU369" s="155"/>
      <c r="HV369" s="155"/>
      <c r="HW369" s="155"/>
      <c r="HX369" s="155"/>
      <c r="HY369" s="155"/>
      <c r="HZ369" s="155"/>
      <c r="IA369" s="155"/>
      <c r="IB369" s="155"/>
      <c r="IC369" s="155"/>
      <c r="ID369" s="155"/>
      <c r="IE369" s="155"/>
      <c r="IF369" s="155"/>
      <c r="IG369" s="155"/>
      <c r="IH369" s="155"/>
      <c r="II369" s="155"/>
      <c r="IJ369" s="155"/>
      <c r="IK369" s="155"/>
      <c r="IL369" s="155"/>
      <c r="IM369" s="155"/>
      <c r="IN369" s="155"/>
      <c r="IO369" s="155"/>
      <c r="IP369" s="155"/>
      <c r="IQ369" s="155"/>
      <c r="IR369" s="155"/>
      <c r="IS369" s="155"/>
      <c r="IT369" s="155"/>
    </row>
    <row r="370" spans="1:254" x14ac:dyDescent="0.2">
      <c r="A370" s="240" t="s">
        <v>376</v>
      </c>
      <c r="B370" s="242">
        <v>510</v>
      </c>
      <c r="C370" s="185" t="s">
        <v>341</v>
      </c>
      <c r="D370" s="185" t="s">
        <v>188</v>
      </c>
      <c r="E370" s="185" t="s">
        <v>377</v>
      </c>
      <c r="F370" s="185"/>
      <c r="G370" s="225">
        <f>SUM(G371)</f>
        <v>5750</v>
      </c>
    </row>
    <row r="371" spans="1:254" ht="38.25" x14ac:dyDescent="0.2">
      <c r="A371" s="188" t="s">
        <v>193</v>
      </c>
      <c r="B371" s="252">
        <v>510</v>
      </c>
      <c r="C371" s="190" t="s">
        <v>341</v>
      </c>
      <c r="D371" s="190" t="s">
        <v>188</v>
      </c>
      <c r="E371" s="190" t="s">
        <v>377</v>
      </c>
      <c r="F371" s="190" t="s">
        <v>194</v>
      </c>
      <c r="G371" s="222">
        <v>5750</v>
      </c>
    </row>
    <row r="372" spans="1:254" s="206" customFormat="1" ht="14.25" x14ac:dyDescent="0.2">
      <c r="A372" s="240" t="s">
        <v>374</v>
      </c>
      <c r="B372" s="242">
        <v>510</v>
      </c>
      <c r="C372" s="185" t="s">
        <v>341</v>
      </c>
      <c r="D372" s="185" t="s">
        <v>188</v>
      </c>
      <c r="E372" s="185" t="s">
        <v>378</v>
      </c>
      <c r="F372" s="185"/>
      <c r="G372" s="225">
        <f>SUM(G373)</f>
        <v>11643</v>
      </c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  <c r="CW372" s="155"/>
      <c r="CX372" s="155"/>
      <c r="CY372" s="155"/>
      <c r="CZ372" s="155"/>
      <c r="DA372" s="155"/>
      <c r="DB372" s="155"/>
      <c r="DC372" s="155"/>
      <c r="DD372" s="155"/>
      <c r="DE372" s="155"/>
      <c r="DF372" s="155"/>
      <c r="DG372" s="155"/>
      <c r="DH372" s="155"/>
      <c r="DI372" s="155"/>
      <c r="DJ372" s="155"/>
      <c r="DK372" s="155"/>
      <c r="DL372" s="155"/>
      <c r="DM372" s="155"/>
      <c r="DN372" s="155"/>
      <c r="DO372" s="155"/>
      <c r="DP372" s="155"/>
      <c r="DQ372" s="155"/>
      <c r="DR372" s="155"/>
      <c r="DS372" s="155"/>
      <c r="DT372" s="155"/>
      <c r="DU372" s="155"/>
      <c r="DV372" s="155"/>
      <c r="DW372" s="155"/>
      <c r="DX372" s="155"/>
      <c r="DY372" s="155"/>
      <c r="DZ372" s="155"/>
      <c r="EA372" s="155"/>
      <c r="EB372" s="155"/>
      <c r="EC372" s="155"/>
      <c r="ED372" s="155"/>
      <c r="EE372" s="155"/>
      <c r="EF372" s="155"/>
      <c r="EG372" s="155"/>
      <c r="EH372" s="155"/>
      <c r="EI372" s="155"/>
      <c r="EJ372" s="155"/>
      <c r="EK372" s="155"/>
      <c r="EL372" s="155"/>
      <c r="EM372" s="155"/>
      <c r="EN372" s="155"/>
      <c r="EO372" s="155"/>
      <c r="EP372" s="155"/>
      <c r="EQ372" s="155"/>
      <c r="ER372" s="155"/>
      <c r="ES372" s="155"/>
      <c r="ET372" s="155"/>
      <c r="EU372" s="155"/>
      <c r="EV372" s="155"/>
      <c r="EW372" s="155"/>
      <c r="EX372" s="155"/>
      <c r="EY372" s="155"/>
      <c r="EZ372" s="155"/>
      <c r="FA372" s="155"/>
      <c r="FB372" s="155"/>
      <c r="FC372" s="155"/>
      <c r="FD372" s="155"/>
      <c r="FE372" s="155"/>
      <c r="FF372" s="155"/>
      <c r="FG372" s="155"/>
      <c r="FH372" s="155"/>
      <c r="FI372" s="155"/>
      <c r="FJ372" s="155"/>
      <c r="FK372" s="155"/>
      <c r="FL372" s="155"/>
      <c r="FM372" s="155"/>
      <c r="FN372" s="155"/>
      <c r="FO372" s="155"/>
      <c r="FP372" s="155"/>
      <c r="FQ372" s="155"/>
      <c r="FR372" s="155"/>
      <c r="FS372" s="155"/>
      <c r="FT372" s="155"/>
      <c r="FU372" s="155"/>
      <c r="FV372" s="155"/>
      <c r="FW372" s="155"/>
      <c r="FX372" s="155"/>
      <c r="FY372" s="155"/>
      <c r="FZ372" s="155"/>
      <c r="GA372" s="155"/>
      <c r="GB372" s="155"/>
      <c r="GC372" s="155"/>
      <c r="GD372" s="155"/>
      <c r="GE372" s="155"/>
      <c r="GF372" s="155"/>
      <c r="GG372" s="155"/>
      <c r="GH372" s="155"/>
      <c r="GI372" s="155"/>
      <c r="GJ372" s="155"/>
      <c r="GK372" s="155"/>
      <c r="GL372" s="155"/>
      <c r="GM372" s="155"/>
      <c r="GN372" s="155"/>
      <c r="GO372" s="155"/>
      <c r="GP372" s="155"/>
      <c r="GQ372" s="155"/>
      <c r="GR372" s="155"/>
      <c r="GS372" s="155"/>
      <c r="GT372" s="155"/>
      <c r="GU372" s="155"/>
      <c r="GV372" s="155"/>
      <c r="GW372" s="155"/>
      <c r="GX372" s="155"/>
      <c r="GY372" s="155"/>
      <c r="GZ372" s="155"/>
      <c r="HA372" s="155"/>
      <c r="HB372" s="155"/>
      <c r="HC372" s="155"/>
      <c r="HD372" s="155"/>
      <c r="HE372" s="155"/>
      <c r="HF372" s="155"/>
      <c r="HG372" s="155"/>
      <c r="HH372" s="155"/>
      <c r="HI372" s="155"/>
      <c r="HJ372" s="155"/>
      <c r="HK372" s="155"/>
      <c r="HL372" s="155"/>
      <c r="HM372" s="155"/>
      <c r="HN372" s="155"/>
      <c r="HO372" s="155"/>
      <c r="HP372" s="155"/>
      <c r="HQ372" s="155"/>
      <c r="HR372" s="155"/>
      <c r="HS372" s="155"/>
      <c r="HT372" s="155"/>
      <c r="HU372" s="155"/>
      <c r="HV372" s="155"/>
      <c r="HW372" s="155"/>
      <c r="HX372" s="155"/>
      <c r="HY372" s="155"/>
      <c r="HZ372" s="155"/>
      <c r="IA372" s="155"/>
      <c r="IB372" s="155"/>
      <c r="IC372" s="155"/>
      <c r="ID372" s="155"/>
      <c r="IE372" s="155"/>
      <c r="IF372" s="155"/>
      <c r="IG372" s="155"/>
      <c r="IH372" s="155"/>
      <c r="II372" s="155"/>
      <c r="IJ372" s="155"/>
      <c r="IK372" s="155"/>
      <c r="IL372" s="155"/>
      <c r="IM372" s="155"/>
      <c r="IN372" s="155"/>
      <c r="IO372" s="155"/>
      <c r="IP372" s="155"/>
      <c r="IQ372" s="155"/>
      <c r="IR372" s="155"/>
      <c r="IS372" s="155"/>
      <c r="IT372" s="155"/>
    </row>
    <row r="373" spans="1:254" ht="38.25" x14ac:dyDescent="0.2">
      <c r="A373" s="188" t="s">
        <v>193</v>
      </c>
      <c r="B373" s="252">
        <v>510</v>
      </c>
      <c r="C373" s="190" t="s">
        <v>341</v>
      </c>
      <c r="D373" s="190" t="s">
        <v>188</v>
      </c>
      <c r="E373" s="190" t="s">
        <v>378</v>
      </c>
      <c r="F373" s="190" t="s">
        <v>194</v>
      </c>
      <c r="G373" s="222">
        <v>11643</v>
      </c>
    </row>
    <row r="374" spans="1:254" s="142" customFormat="1" ht="31.5" x14ac:dyDescent="0.25">
      <c r="A374" s="220" t="s">
        <v>379</v>
      </c>
      <c r="B374" s="236">
        <v>510</v>
      </c>
      <c r="C374" s="216" t="s">
        <v>341</v>
      </c>
      <c r="D374" s="216" t="s">
        <v>291</v>
      </c>
      <c r="E374" s="216"/>
      <c r="F374" s="216"/>
      <c r="G374" s="217">
        <f>SUM(G375)</f>
        <v>6354.99</v>
      </c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  <c r="CW374" s="155"/>
      <c r="CX374" s="155"/>
      <c r="CY374" s="155"/>
      <c r="CZ374" s="155"/>
      <c r="DA374" s="155"/>
      <c r="DB374" s="155"/>
      <c r="DC374" s="155"/>
      <c r="DD374" s="155"/>
      <c r="DE374" s="155"/>
      <c r="DF374" s="155"/>
      <c r="DG374" s="155"/>
      <c r="DH374" s="155"/>
      <c r="DI374" s="155"/>
      <c r="DJ374" s="155"/>
      <c r="DK374" s="155"/>
      <c r="DL374" s="155"/>
      <c r="DM374" s="155"/>
      <c r="DN374" s="155"/>
      <c r="DO374" s="155"/>
      <c r="DP374" s="155"/>
      <c r="DQ374" s="155"/>
      <c r="DR374" s="155"/>
      <c r="DS374" s="155"/>
      <c r="DT374" s="155"/>
      <c r="DU374" s="155"/>
      <c r="DV374" s="155"/>
      <c r="DW374" s="155"/>
      <c r="DX374" s="155"/>
      <c r="DY374" s="155"/>
      <c r="DZ374" s="155"/>
      <c r="EA374" s="155"/>
      <c r="EB374" s="155"/>
      <c r="EC374" s="155"/>
      <c r="ED374" s="155"/>
      <c r="EE374" s="155"/>
      <c r="EF374" s="155"/>
      <c r="EG374" s="155"/>
      <c r="EH374" s="155"/>
      <c r="EI374" s="155"/>
      <c r="EJ374" s="155"/>
      <c r="EK374" s="155"/>
      <c r="EL374" s="155"/>
      <c r="EM374" s="155"/>
      <c r="EN374" s="155"/>
      <c r="EO374" s="155"/>
      <c r="EP374" s="155"/>
      <c r="EQ374" s="155"/>
      <c r="ER374" s="155"/>
      <c r="ES374" s="155"/>
      <c r="ET374" s="155"/>
      <c r="EU374" s="155"/>
      <c r="EV374" s="155"/>
      <c r="EW374" s="155"/>
      <c r="EX374" s="155"/>
      <c r="EY374" s="155"/>
      <c r="EZ374" s="155"/>
      <c r="FA374" s="155"/>
      <c r="FB374" s="155"/>
      <c r="FC374" s="155"/>
      <c r="FD374" s="155"/>
      <c r="FE374" s="155"/>
      <c r="FF374" s="155"/>
      <c r="FG374" s="155"/>
      <c r="FH374" s="155"/>
      <c r="FI374" s="155"/>
      <c r="FJ374" s="155"/>
      <c r="FK374" s="155"/>
      <c r="FL374" s="155"/>
      <c r="FM374" s="155"/>
      <c r="FN374" s="155"/>
      <c r="FO374" s="155"/>
      <c r="FP374" s="155"/>
      <c r="FQ374" s="155"/>
      <c r="FR374" s="155"/>
      <c r="FS374" s="155"/>
      <c r="FT374" s="155"/>
      <c r="FU374" s="155"/>
      <c r="FV374" s="155"/>
      <c r="FW374" s="155"/>
      <c r="FX374" s="155"/>
      <c r="FY374" s="155"/>
      <c r="FZ374" s="155"/>
      <c r="GA374" s="155"/>
      <c r="GB374" s="155"/>
      <c r="GC374" s="155"/>
      <c r="GD374" s="155"/>
      <c r="GE374" s="155"/>
      <c r="GF374" s="155"/>
      <c r="GG374" s="155"/>
      <c r="GH374" s="155"/>
      <c r="GI374" s="155"/>
      <c r="GJ374" s="155"/>
      <c r="GK374" s="155"/>
      <c r="GL374" s="155"/>
      <c r="GM374" s="155"/>
      <c r="GN374" s="155"/>
      <c r="GO374" s="155"/>
      <c r="GP374" s="155"/>
      <c r="GQ374" s="155"/>
      <c r="GR374" s="155"/>
      <c r="GS374" s="155"/>
      <c r="GT374" s="155"/>
      <c r="GU374" s="155"/>
      <c r="GV374" s="155"/>
      <c r="GW374" s="155"/>
      <c r="GX374" s="155"/>
      <c r="GY374" s="155"/>
      <c r="GZ374" s="155"/>
      <c r="HA374" s="155"/>
      <c r="HB374" s="155"/>
      <c r="HC374" s="155"/>
      <c r="HD374" s="155"/>
      <c r="HE374" s="155"/>
      <c r="HF374" s="155"/>
      <c r="HG374" s="155"/>
      <c r="HH374" s="155"/>
      <c r="HI374" s="155"/>
      <c r="HJ374" s="155"/>
      <c r="HK374" s="155"/>
      <c r="HL374" s="155"/>
      <c r="HM374" s="155"/>
      <c r="HN374" s="155"/>
      <c r="HO374" s="155"/>
      <c r="HP374" s="155"/>
      <c r="HQ374" s="155"/>
      <c r="HR374" s="155"/>
      <c r="HS374" s="155"/>
      <c r="HT374" s="155"/>
      <c r="HU374" s="155"/>
      <c r="HV374" s="155"/>
      <c r="HW374" s="155"/>
      <c r="HX374" s="155"/>
      <c r="HY374" s="155"/>
      <c r="HZ374" s="155"/>
      <c r="IA374" s="155"/>
      <c r="IB374" s="155"/>
      <c r="IC374" s="155"/>
      <c r="ID374" s="155"/>
      <c r="IE374" s="155"/>
      <c r="IF374" s="155"/>
      <c r="IG374" s="155"/>
      <c r="IH374" s="155"/>
      <c r="II374" s="155"/>
      <c r="IJ374" s="155"/>
      <c r="IK374" s="155"/>
      <c r="IL374" s="155"/>
      <c r="IM374" s="155"/>
      <c r="IN374" s="155"/>
      <c r="IO374" s="155"/>
      <c r="IP374" s="155"/>
      <c r="IQ374" s="155"/>
      <c r="IR374" s="155"/>
      <c r="IS374" s="155"/>
      <c r="IT374" s="155"/>
    </row>
    <row r="375" spans="1:254" ht="25.5" x14ac:dyDescent="0.2">
      <c r="A375" s="173" t="s">
        <v>211</v>
      </c>
      <c r="B375" s="236">
        <v>510</v>
      </c>
      <c r="C375" s="174" t="s">
        <v>341</v>
      </c>
      <c r="D375" s="174" t="s">
        <v>291</v>
      </c>
      <c r="E375" s="174"/>
      <c r="F375" s="174"/>
      <c r="G375" s="176">
        <f>SUM(G376+G384+G387)</f>
        <v>6354.99</v>
      </c>
    </row>
    <row r="376" spans="1:254" s="187" customFormat="1" x14ac:dyDescent="0.2">
      <c r="A376" s="188" t="s">
        <v>184</v>
      </c>
      <c r="B376" s="252">
        <v>510</v>
      </c>
      <c r="C376" s="205" t="s">
        <v>341</v>
      </c>
      <c r="D376" s="205" t="s">
        <v>291</v>
      </c>
      <c r="E376" s="205"/>
      <c r="F376" s="205"/>
      <c r="G376" s="191">
        <f>SUM(G380+G377)</f>
        <v>2468.52</v>
      </c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  <c r="CW376" s="155"/>
      <c r="CX376" s="155"/>
      <c r="CY376" s="155"/>
      <c r="CZ376" s="155"/>
      <c r="DA376" s="155"/>
      <c r="DB376" s="155"/>
      <c r="DC376" s="155"/>
      <c r="DD376" s="155"/>
      <c r="DE376" s="155"/>
      <c r="DF376" s="155"/>
      <c r="DG376" s="155"/>
      <c r="DH376" s="155"/>
      <c r="DI376" s="155"/>
      <c r="DJ376" s="155"/>
      <c r="DK376" s="155"/>
      <c r="DL376" s="155"/>
      <c r="DM376" s="155"/>
      <c r="DN376" s="155"/>
      <c r="DO376" s="155"/>
      <c r="DP376" s="155"/>
      <c r="DQ376" s="155"/>
      <c r="DR376" s="155"/>
      <c r="DS376" s="155"/>
      <c r="DT376" s="155"/>
      <c r="DU376" s="155"/>
      <c r="DV376" s="155"/>
      <c r="DW376" s="155"/>
      <c r="DX376" s="155"/>
      <c r="DY376" s="155"/>
      <c r="DZ376" s="155"/>
      <c r="EA376" s="155"/>
      <c r="EB376" s="155"/>
      <c r="EC376" s="155"/>
      <c r="ED376" s="155"/>
      <c r="EE376" s="155"/>
      <c r="EF376" s="155"/>
      <c r="EG376" s="155"/>
      <c r="EH376" s="155"/>
      <c r="EI376" s="155"/>
      <c r="EJ376" s="155"/>
      <c r="EK376" s="155"/>
      <c r="EL376" s="155"/>
      <c r="EM376" s="155"/>
      <c r="EN376" s="155"/>
      <c r="EO376" s="155"/>
      <c r="EP376" s="155"/>
      <c r="EQ376" s="155"/>
      <c r="ER376" s="155"/>
      <c r="ES376" s="155"/>
      <c r="ET376" s="155"/>
      <c r="EU376" s="155"/>
      <c r="EV376" s="155"/>
      <c r="EW376" s="155"/>
      <c r="EX376" s="155"/>
      <c r="EY376" s="155"/>
      <c r="EZ376" s="155"/>
      <c r="FA376" s="155"/>
      <c r="FB376" s="155"/>
      <c r="FC376" s="155"/>
      <c r="FD376" s="155"/>
      <c r="FE376" s="155"/>
      <c r="FF376" s="155"/>
      <c r="FG376" s="155"/>
      <c r="FH376" s="155"/>
      <c r="FI376" s="155"/>
      <c r="FJ376" s="155"/>
      <c r="FK376" s="155"/>
      <c r="FL376" s="155"/>
      <c r="FM376" s="155"/>
      <c r="FN376" s="155"/>
      <c r="FO376" s="155"/>
      <c r="FP376" s="155"/>
      <c r="FQ376" s="155"/>
      <c r="FR376" s="155"/>
      <c r="FS376" s="155"/>
      <c r="FT376" s="155"/>
      <c r="FU376" s="155"/>
      <c r="FV376" s="155"/>
      <c r="FW376" s="155"/>
      <c r="FX376" s="155"/>
      <c r="FY376" s="155"/>
      <c r="FZ376" s="155"/>
      <c r="GA376" s="155"/>
      <c r="GB376" s="155"/>
      <c r="GC376" s="155"/>
      <c r="GD376" s="155"/>
      <c r="GE376" s="155"/>
      <c r="GF376" s="155"/>
      <c r="GG376" s="155"/>
      <c r="GH376" s="155"/>
      <c r="GI376" s="155"/>
      <c r="GJ376" s="155"/>
      <c r="GK376" s="155"/>
      <c r="GL376" s="155"/>
      <c r="GM376" s="155"/>
      <c r="GN376" s="155"/>
      <c r="GO376" s="155"/>
      <c r="GP376" s="155"/>
      <c r="GQ376" s="155"/>
      <c r="GR376" s="155"/>
      <c r="GS376" s="155"/>
      <c r="GT376" s="155"/>
      <c r="GU376" s="155"/>
      <c r="GV376" s="155"/>
      <c r="GW376" s="155"/>
      <c r="GX376" s="155"/>
      <c r="GY376" s="155"/>
      <c r="GZ376" s="155"/>
      <c r="HA376" s="155"/>
      <c r="HB376" s="155"/>
      <c r="HC376" s="155"/>
      <c r="HD376" s="155"/>
      <c r="HE376" s="155"/>
      <c r="HF376" s="155"/>
      <c r="HG376" s="155"/>
      <c r="HH376" s="155"/>
      <c r="HI376" s="155"/>
      <c r="HJ376" s="155"/>
      <c r="HK376" s="155"/>
      <c r="HL376" s="155"/>
      <c r="HM376" s="155"/>
      <c r="HN376" s="155"/>
      <c r="HO376" s="155"/>
      <c r="HP376" s="155"/>
      <c r="HQ376" s="155"/>
      <c r="HR376" s="155"/>
      <c r="HS376" s="155"/>
      <c r="HT376" s="155"/>
      <c r="HU376" s="155"/>
      <c r="HV376" s="155"/>
      <c r="HW376" s="155"/>
      <c r="HX376" s="155"/>
      <c r="HY376" s="155"/>
      <c r="HZ376" s="155"/>
      <c r="IA376" s="155"/>
      <c r="IB376" s="155"/>
      <c r="IC376" s="155"/>
      <c r="ID376" s="155"/>
      <c r="IE376" s="155"/>
      <c r="IF376" s="155"/>
      <c r="IG376" s="155"/>
      <c r="IH376" s="155"/>
      <c r="II376" s="155"/>
      <c r="IJ376" s="155"/>
      <c r="IK376" s="155"/>
      <c r="IL376" s="155"/>
      <c r="IM376" s="155"/>
      <c r="IN376" s="155"/>
      <c r="IO376" s="155"/>
      <c r="IP376" s="155"/>
      <c r="IQ376" s="155"/>
      <c r="IR376" s="155"/>
      <c r="IS376" s="155"/>
      <c r="IT376" s="155"/>
    </row>
    <row r="377" spans="1:254" s="142" customFormat="1" ht="38.25" x14ac:dyDescent="0.2">
      <c r="A377" s="188" t="s">
        <v>380</v>
      </c>
      <c r="B377" s="243">
        <v>510</v>
      </c>
      <c r="C377" s="205" t="s">
        <v>341</v>
      </c>
      <c r="D377" s="205" t="s">
        <v>291</v>
      </c>
      <c r="E377" s="205" t="s">
        <v>381</v>
      </c>
      <c r="F377" s="205"/>
      <c r="G377" s="191">
        <f>SUM(G378+G379)</f>
        <v>250</v>
      </c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  <c r="CW377" s="155"/>
      <c r="CX377" s="155"/>
      <c r="CY377" s="155"/>
      <c r="CZ377" s="155"/>
      <c r="DA377" s="155"/>
      <c r="DB377" s="155"/>
      <c r="DC377" s="155"/>
      <c r="DD377" s="155"/>
      <c r="DE377" s="155"/>
      <c r="DF377" s="155"/>
      <c r="DG377" s="155"/>
      <c r="DH377" s="155"/>
      <c r="DI377" s="155"/>
      <c r="DJ377" s="155"/>
      <c r="DK377" s="155"/>
      <c r="DL377" s="155"/>
      <c r="DM377" s="155"/>
      <c r="DN377" s="155"/>
      <c r="DO377" s="155"/>
      <c r="DP377" s="155"/>
      <c r="DQ377" s="155"/>
      <c r="DR377" s="155"/>
      <c r="DS377" s="155"/>
      <c r="DT377" s="155"/>
      <c r="DU377" s="155"/>
      <c r="DV377" s="155"/>
      <c r="DW377" s="155"/>
      <c r="DX377" s="155"/>
      <c r="DY377" s="155"/>
      <c r="DZ377" s="155"/>
      <c r="EA377" s="155"/>
      <c r="EB377" s="155"/>
      <c r="EC377" s="155"/>
      <c r="ED377" s="155"/>
      <c r="EE377" s="155"/>
      <c r="EF377" s="155"/>
      <c r="EG377" s="155"/>
      <c r="EH377" s="155"/>
      <c r="EI377" s="155"/>
      <c r="EJ377" s="155"/>
      <c r="EK377" s="155"/>
      <c r="EL377" s="155"/>
      <c r="EM377" s="155"/>
      <c r="EN377" s="155"/>
      <c r="EO377" s="155"/>
      <c r="EP377" s="155"/>
      <c r="EQ377" s="155"/>
      <c r="ER377" s="155"/>
      <c r="ES377" s="155"/>
      <c r="ET377" s="155"/>
      <c r="EU377" s="155"/>
      <c r="EV377" s="155"/>
      <c r="EW377" s="155"/>
      <c r="EX377" s="155"/>
      <c r="EY377" s="155"/>
      <c r="EZ377" s="155"/>
      <c r="FA377" s="155"/>
      <c r="FB377" s="155"/>
      <c r="FC377" s="155"/>
      <c r="FD377" s="155"/>
      <c r="FE377" s="155"/>
      <c r="FF377" s="155"/>
      <c r="FG377" s="155"/>
      <c r="FH377" s="155"/>
      <c r="FI377" s="155"/>
      <c r="FJ377" s="155"/>
      <c r="FK377" s="155"/>
      <c r="FL377" s="155"/>
      <c r="FM377" s="155"/>
      <c r="FN377" s="155"/>
      <c r="FO377" s="155"/>
      <c r="FP377" s="155"/>
      <c r="FQ377" s="155"/>
      <c r="FR377" s="155"/>
      <c r="FS377" s="155"/>
      <c r="FT377" s="155"/>
      <c r="FU377" s="155"/>
      <c r="FV377" s="155"/>
      <c r="FW377" s="155"/>
      <c r="FX377" s="155"/>
      <c r="FY377" s="155"/>
      <c r="FZ377" s="155"/>
      <c r="GA377" s="155"/>
      <c r="GB377" s="155"/>
      <c r="GC377" s="155"/>
      <c r="GD377" s="155"/>
      <c r="GE377" s="155"/>
      <c r="GF377" s="155"/>
      <c r="GG377" s="155"/>
      <c r="GH377" s="155"/>
      <c r="GI377" s="155"/>
      <c r="GJ377" s="155"/>
      <c r="GK377" s="155"/>
      <c r="GL377" s="155"/>
      <c r="GM377" s="155"/>
      <c r="GN377" s="155"/>
      <c r="GO377" s="155"/>
      <c r="GP377" s="155"/>
      <c r="GQ377" s="155"/>
      <c r="GR377" s="155"/>
      <c r="GS377" s="155"/>
      <c r="GT377" s="155"/>
      <c r="GU377" s="155"/>
      <c r="GV377" s="155"/>
      <c r="GW377" s="155"/>
      <c r="GX377" s="155"/>
      <c r="GY377" s="155"/>
      <c r="GZ377" s="155"/>
      <c r="HA377" s="155"/>
      <c r="HB377" s="155"/>
      <c r="HC377" s="155"/>
      <c r="HD377" s="155"/>
      <c r="HE377" s="155"/>
      <c r="HF377" s="155"/>
      <c r="HG377" s="155"/>
      <c r="HH377" s="155"/>
      <c r="HI377" s="155"/>
      <c r="HJ377" s="155"/>
      <c r="HK377" s="155"/>
      <c r="HL377" s="155"/>
      <c r="HM377" s="155"/>
      <c r="HN377" s="155"/>
      <c r="HO377" s="155"/>
      <c r="HP377" s="155"/>
      <c r="HQ377" s="155"/>
      <c r="HR377" s="155"/>
      <c r="HS377" s="155"/>
      <c r="HT377" s="155"/>
      <c r="HU377" s="155"/>
      <c r="HV377" s="155"/>
      <c r="HW377" s="155"/>
      <c r="HX377" s="155"/>
      <c r="HY377" s="155"/>
      <c r="HZ377" s="155"/>
      <c r="IA377" s="155"/>
      <c r="IB377" s="155"/>
      <c r="IC377" s="155"/>
      <c r="ID377" s="155"/>
      <c r="IE377" s="155"/>
      <c r="IF377" s="155"/>
      <c r="IG377" s="155"/>
      <c r="IH377" s="155"/>
      <c r="II377" s="155"/>
      <c r="IJ377" s="155"/>
      <c r="IK377" s="155"/>
      <c r="IL377" s="155"/>
      <c r="IM377" s="155"/>
      <c r="IN377" s="155"/>
      <c r="IO377" s="155"/>
      <c r="IP377" s="155"/>
      <c r="IQ377" s="155"/>
      <c r="IR377" s="155"/>
      <c r="IS377" s="155"/>
      <c r="IT377" s="155"/>
    </row>
    <row r="378" spans="1:254" ht="53.25" hidden="1" customHeight="1" x14ac:dyDescent="0.2">
      <c r="A378" s="183" t="s">
        <v>451</v>
      </c>
      <c r="B378" s="242">
        <v>510</v>
      </c>
      <c r="C378" s="195" t="s">
        <v>341</v>
      </c>
      <c r="D378" s="195" t="s">
        <v>291</v>
      </c>
      <c r="E378" s="195" t="s">
        <v>381</v>
      </c>
      <c r="F378" s="185" t="s">
        <v>180</v>
      </c>
      <c r="G378" s="186"/>
    </row>
    <row r="379" spans="1:254" ht="38.25" x14ac:dyDescent="0.2">
      <c r="A379" s="183" t="s">
        <v>452</v>
      </c>
      <c r="B379" s="242">
        <v>510</v>
      </c>
      <c r="C379" s="195" t="s">
        <v>341</v>
      </c>
      <c r="D379" s="195" t="s">
        <v>291</v>
      </c>
      <c r="E379" s="195" t="s">
        <v>381</v>
      </c>
      <c r="F379" s="185" t="s">
        <v>186</v>
      </c>
      <c r="G379" s="186">
        <v>250</v>
      </c>
    </row>
    <row r="380" spans="1:254" ht="38.25" x14ac:dyDescent="0.2">
      <c r="A380" s="265" t="s">
        <v>384</v>
      </c>
      <c r="B380" s="243">
        <v>510</v>
      </c>
      <c r="C380" s="205" t="s">
        <v>341</v>
      </c>
      <c r="D380" s="205" t="s">
        <v>291</v>
      </c>
      <c r="E380" s="205" t="s">
        <v>385</v>
      </c>
      <c r="F380" s="205"/>
      <c r="G380" s="191">
        <f>SUM(G381+G382+G383)</f>
        <v>2218.52</v>
      </c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  <c r="BV380" s="142"/>
      <c r="BW380" s="142"/>
      <c r="BX380" s="142"/>
      <c r="BY380" s="142"/>
      <c r="BZ380" s="142"/>
      <c r="CA380" s="142"/>
      <c r="CB380" s="142"/>
      <c r="CC380" s="142"/>
      <c r="CD380" s="142"/>
      <c r="CE380" s="142"/>
      <c r="CF380" s="142"/>
      <c r="CG380" s="142"/>
      <c r="CH380" s="142"/>
      <c r="CI380" s="142"/>
      <c r="CJ380" s="142"/>
      <c r="CK380" s="142"/>
      <c r="CL380" s="142"/>
      <c r="CM380" s="142"/>
      <c r="CN380" s="142"/>
      <c r="CO380" s="142"/>
      <c r="CP380" s="142"/>
      <c r="CQ380" s="142"/>
      <c r="CR380" s="142"/>
      <c r="CS380" s="142"/>
      <c r="CT380" s="142"/>
      <c r="CU380" s="142"/>
      <c r="CV380" s="142"/>
      <c r="CW380" s="142"/>
      <c r="CX380" s="142"/>
      <c r="CY380" s="142"/>
      <c r="CZ380" s="142"/>
      <c r="DA380" s="142"/>
      <c r="DB380" s="142"/>
      <c r="DC380" s="142"/>
      <c r="DD380" s="142"/>
      <c r="DE380" s="142"/>
      <c r="DF380" s="142"/>
      <c r="DG380" s="142"/>
      <c r="DH380" s="142"/>
      <c r="DI380" s="142"/>
      <c r="DJ380" s="142"/>
      <c r="DK380" s="142"/>
      <c r="DL380" s="142"/>
      <c r="DM380" s="142"/>
      <c r="DN380" s="142"/>
      <c r="DO380" s="142"/>
      <c r="DP380" s="142"/>
      <c r="DQ380" s="142"/>
      <c r="DR380" s="142"/>
      <c r="DS380" s="142"/>
      <c r="DT380" s="142"/>
      <c r="DU380" s="142"/>
      <c r="DV380" s="142"/>
      <c r="DW380" s="142"/>
      <c r="DX380" s="142"/>
      <c r="DY380" s="142"/>
      <c r="DZ380" s="142"/>
      <c r="EA380" s="142"/>
      <c r="EB380" s="142"/>
      <c r="EC380" s="142"/>
      <c r="ED380" s="142"/>
      <c r="EE380" s="142"/>
      <c r="EF380" s="142"/>
      <c r="EG380" s="142"/>
      <c r="EH380" s="142"/>
      <c r="EI380" s="142"/>
      <c r="EJ380" s="142"/>
      <c r="EK380" s="142"/>
      <c r="EL380" s="142"/>
      <c r="EM380" s="142"/>
      <c r="EN380" s="142"/>
      <c r="EO380" s="142"/>
      <c r="EP380" s="142"/>
      <c r="EQ380" s="142"/>
      <c r="ER380" s="142"/>
      <c r="ES380" s="142"/>
      <c r="ET380" s="142"/>
      <c r="EU380" s="142"/>
      <c r="EV380" s="142"/>
      <c r="EW380" s="142"/>
      <c r="EX380" s="142"/>
      <c r="EY380" s="142"/>
      <c r="EZ380" s="142"/>
      <c r="FA380" s="142"/>
      <c r="FB380" s="142"/>
      <c r="FC380" s="142"/>
      <c r="FD380" s="142"/>
      <c r="FE380" s="142"/>
      <c r="FF380" s="142"/>
      <c r="FG380" s="142"/>
      <c r="FH380" s="142"/>
      <c r="FI380" s="142"/>
      <c r="FJ380" s="142"/>
      <c r="FK380" s="142"/>
      <c r="FL380" s="142"/>
      <c r="FM380" s="142"/>
      <c r="FN380" s="142"/>
      <c r="FO380" s="142"/>
      <c r="FP380" s="142"/>
      <c r="FQ380" s="142"/>
      <c r="FR380" s="142"/>
      <c r="FS380" s="142"/>
      <c r="FT380" s="142"/>
      <c r="FU380" s="142"/>
      <c r="FV380" s="142"/>
      <c r="FW380" s="142"/>
      <c r="FX380" s="142"/>
      <c r="FY380" s="142"/>
      <c r="FZ380" s="142"/>
      <c r="GA380" s="142"/>
      <c r="GB380" s="142"/>
      <c r="GC380" s="142"/>
      <c r="GD380" s="142"/>
      <c r="GE380" s="142"/>
      <c r="GF380" s="142"/>
      <c r="GG380" s="142"/>
      <c r="GH380" s="142"/>
      <c r="GI380" s="142"/>
      <c r="GJ380" s="142"/>
      <c r="GK380" s="142"/>
      <c r="GL380" s="142"/>
      <c r="GM380" s="142"/>
      <c r="GN380" s="142"/>
      <c r="GO380" s="142"/>
      <c r="GP380" s="142"/>
      <c r="GQ380" s="142"/>
      <c r="GR380" s="142"/>
      <c r="GS380" s="142"/>
      <c r="GT380" s="142"/>
      <c r="GU380" s="142"/>
      <c r="GV380" s="142"/>
      <c r="GW380" s="142"/>
      <c r="GX380" s="142"/>
      <c r="GY380" s="142"/>
      <c r="GZ380" s="142"/>
      <c r="HA380" s="142"/>
      <c r="HB380" s="142"/>
      <c r="HC380" s="142"/>
      <c r="HD380" s="142"/>
      <c r="HE380" s="142"/>
      <c r="HF380" s="142"/>
      <c r="HG380" s="142"/>
      <c r="HH380" s="142"/>
      <c r="HI380" s="142"/>
      <c r="HJ380" s="142"/>
      <c r="HK380" s="142"/>
      <c r="HL380" s="142"/>
      <c r="HM380" s="142"/>
      <c r="HN380" s="142"/>
      <c r="HO380" s="142"/>
      <c r="HP380" s="142"/>
      <c r="HQ380" s="142"/>
      <c r="HR380" s="142"/>
      <c r="HS380" s="142"/>
      <c r="HT380" s="142"/>
      <c r="HU380" s="142"/>
      <c r="HV380" s="142"/>
      <c r="HW380" s="142"/>
      <c r="HX380" s="142"/>
      <c r="HY380" s="142"/>
      <c r="HZ380" s="142"/>
      <c r="IA380" s="142"/>
      <c r="IB380" s="142"/>
      <c r="IC380" s="142"/>
      <c r="ID380" s="142"/>
      <c r="IE380" s="142"/>
      <c r="IF380" s="142"/>
      <c r="IG380" s="142"/>
      <c r="IH380" s="142"/>
      <c r="II380" s="142"/>
      <c r="IJ380" s="142"/>
      <c r="IK380" s="142"/>
      <c r="IL380" s="142"/>
      <c r="IM380" s="142"/>
      <c r="IN380" s="142"/>
      <c r="IO380" s="142"/>
      <c r="IP380" s="142"/>
      <c r="IQ380" s="142"/>
      <c r="IR380" s="142"/>
      <c r="IS380" s="142"/>
      <c r="IT380" s="142"/>
    </row>
    <row r="381" spans="1:254" ht="51.75" customHeight="1" x14ac:dyDescent="0.2">
      <c r="A381" s="183" t="s">
        <v>451</v>
      </c>
      <c r="B381" s="242">
        <v>510</v>
      </c>
      <c r="C381" s="195" t="s">
        <v>341</v>
      </c>
      <c r="D381" s="195" t="s">
        <v>291</v>
      </c>
      <c r="E381" s="195" t="s">
        <v>385</v>
      </c>
      <c r="F381" s="185" t="s">
        <v>180</v>
      </c>
      <c r="G381" s="186">
        <v>2216.8000000000002</v>
      </c>
    </row>
    <row r="382" spans="1:254" ht="38.25" x14ac:dyDescent="0.2">
      <c r="A382" s="183" t="s">
        <v>452</v>
      </c>
      <c r="B382" s="242">
        <v>510</v>
      </c>
      <c r="C382" s="195" t="s">
        <v>341</v>
      </c>
      <c r="D382" s="195" t="s">
        <v>291</v>
      </c>
      <c r="E382" s="195" t="s">
        <v>385</v>
      </c>
      <c r="F382" s="185" t="s">
        <v>186</v>
      </c>
      <c r="G382" s="186">
        <v>1.72</v>
      </c>
    </row>
    <row r="383" spans="1:254" ht="38.25" x14ac:dyDescent="0.2">
      <c r="A383" s="183" t="s">
        <v>195</v>
      </c>
      <c r="B383" s="242">
        <v>510</v>
      </c>
      <c r="C383" s="195" t="s">
        <v>341</v>
      </c>
      <c r="D383" s="195" t="s">
        <v>291</v>
      </c>
      <c r="E383" s="195" t="s">
        <v>385</v>
      </c>
      <c r="F383" s="185" t="s">
        <v>196</v>
      </c>
      <c r="G383" s="186"/>
    </row>
    <row r="384" spans="1:254" ht="26.25" customHeight="1" x14ac:dyDescent="0.2">
      <c r="A384" s="188" t="s">
        <v>530</v>
      </c>
      <c r="B384" s="243">
        <v>510</v>
      </c>
      <c r="C384" s="205" t="s">
        <v>341</v>
      </c>
      <c r="D384" s="205" t="s">
        <v>291</v>
      </c>
      <c r="E384" s="205" t="s">
        <v>387</v>
      </c>
      <c r="F384" s="205"/>
      <c r="G384" s="191">
        <f>SUM(G385+G386)</f>
        <v>1171.08</v>
      </c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  <c r="BQ384" s="142"/>
      <c r="BR384" s="142"/>
      <c r="BS384" s="142"/>
      <c r="BT384" s="142"/>
      <c r="BU384" s="142"/>
      <c r="BV384" s="142"/>
      <c r="BW384" s="142"/>
      <c r="BX384" s="142"/>
      <c r="BY384" s="142"/>
      <c r="BZ384" s="142"/>
      <c r="CA384" s="142"/>
      <c r="CB384" s="142"/>
      <c r="CC384" s="142"/>
      <c r="CD384" s="142"/>
      <c r="CE384" s="142"/>
      <c r="CF384" s="142"/>
      <c r="CG384" s="142"/>
      <c r="CH384" s="142"/>
      <c r="CI384" s="142"/>
      <c r="CJ384" s="142"/>
      <c r="CK384" s="142"/>
      <c r="CL384" s="142"/>
      <c r="CM384" s="142"/>
      <c r="CN384" s="142"/>
      <c r="CO384" s="142"/>
      <c r="CP384" s="142"/>
      <c r="CQ384" s="142"/>
      <c r="CR384" s="142"/>
      <c r="CS384" s="142"/>
      <c r="CT384" s="142"/>
      <c r="CU384" s="142"/>
      <c r="CV384" s="142"/>
      <c r="CW384" s="142"/>
      <c r="CX384" s="142"/>
      <c r="CY384" s="142"/>
      <c r="CZ384" s="142"/>
      <c r="DA384" s="142"/>
      <c r="DB384" s="142"/>
      <c r="DC384" s="142"/>
      <c r="DD384" s="142"/>
      <c r="DE384" s="142"/>
      <c r="DF384" s="142"/>
      <c r="DG384" s="142"/>
      <c r="DH384" s="142"/>
      <c r="DI384" s="142"/>
      <c r="DJ384" s="142"/>
      <c r="DK384" s="142"/>
      <c r="DL384" s="142"/>
      <c r="DM384" s="142"/>
      <c r="DN384" s="142"/>
      <c r="DO384" s="142"/>
      <c r="DP384" s="142"/>
      <c r="DQ384" s="142"/>
      <c r="DR384" s="142"/>
      <c r="DS384" s="142"/>
      <c r="DT384" s="142"/>
      <c r="DU384" s="142"/>
      <c r="DV384" s="142"/>
      <c r="DW384" s="142"/>
      <c r="DX384" s="142"/>
      <c r="DY384" s="142"/>
      <c r="DZ384" s="142"/>
      <c r="EA384" s="142"/>
      <c r="EB384" s="142"/>
      <c r="EC384" s="142"/>
      <c r="ED384" s="142"/>
      <c r="EE384" s="142"/>
      <c r="EF384" s="142"/>
      <c r="EG384" s="142"/>
      <c r="EH384" s="142"/>
      <c r="EI384" s="142"/>
      <c r="EJ384" s="142"/>
      <c r="EK384" s="142"/>
      <c r="EL384" s="142"/>
      <c r="EM384" s="142"/>
      <c r="EN384" s="142"/>
      <c r="EO384" s="142"/>
      <c r="EP384" s="142"/>
      <c r="EQ384" s="142"/>
      <c r="ER384" s="142"/>
      <c r="ES384" s="142"/>
      <c r="ET384" s="142"/>
      <c r="EU384" s="142"/>
      <c r="EV384" s="142"/>
      <c r="EW384" s="142"/>
      <c r="EX384" s="142"/>
      <c r="EY384" s="142"/>
      <c r="EZ384" s="142"/>
      <c r="FA384" s="142"/>
      <c r="FB384" s="142"/>
      <c r="FC384" s="142"/>
      <c r="FD384" s="142"/>
      <c r="FE384" s="142"/>
      <c r="FF384" s="142"/>
      <c r="FG384" s="142"/>
      <c r="FH384" s="142"/>
      <c r="FI384" s="142"/>
      <c r="FJ384" s="142"/>
      <c r="FK384" s="142"/>
      <c r="FL384" s="142"/>
      <c r="FM384" s="142"/>
      <c r="FN384" s="142"/>
      <c r="FO384" s="142"/>
      <c r="FP384" s="142"/>
      <c r="FQ384" s="142"/>
      <c r="FR384" s="142"/>
      <c r="FS384" s="142"/>
      <c r="FT384" s="142"/>
      <c r="FU384" s="142"/>
      <c r="FV384" s="142"/>
      <c r="FW384" s="142"/>
      <c r="FX384" s="142"/>
      <c r="FY384" s="142"/>
      <c r="FZ384" s="142"/>
      <c r="GA384" s="142"/>
      <c r="GB384" s="142"/>
      <c r="GC384" s="142"/>
      <c r="GD384" s="142"/>
      <c r="GE384" s="142"/>
      <c r="GF384" s="142"/>
      <c r="GG384" s="142"/>
      <c r="GH384" s="142"/>
      <c r="GI384" s="142"/>
      <c r="GJ384" s="142"/>
      <c r="GK384" s="142"/>
      <c r="GL384" s="142"/>
      <c r="GM384" s="142"/>
      <c r="GN384" s="142"/>
      <c r="GO384" s="142"/>
      <c r="GP384" s="142"/>
      <c r="GQ384" s="142"/>
      <c r="GR384" s="142"/>
      <c r="GS384" s="142"/>
      <c r="GT384" s="142"/>
      <c r="GU384" s="142"/>
      <c r="GV384" s="142"/>
      <c r="GW384" s="142"/>
      <c r="GX384" s="142"/>
      <c r="GY384" s="142"/>
      <c r="GZ384" s="142"/>
      <c r="HA384" s="142"/>
      <c r="HB384" s="142"/>
      <c r="HC384" s="142"/>
      <c r="HD384" s="142"/>
      <c r="HE384" s="142"/>
      <c r="HF384" s="142"/>
      <c r="HG384" s="142"/>
      <c r="HH384" s="142"/>
      <c r="HI384" s="142"/>
      <c r="HJ384" s="142"/>
      <c r="HK384" s="142"/>
      <c r="HL384" s="142"/>
      <c r="HM384" s="142"/>
      <c r="HN384" s="142"/>
      <c r="HO384" s="142"/>
      <c r="HP384" s="142"/>
      <c r="HQ384" s="142"/>
      <c r="HR384" s="142"/>
      <c r="HS384" s="142"/>
      <c r="HT384" s="142"/>
      <c r="HU384" s="142"/>
      <c r="HV384" s="142"/>
      <c r="HW384" s="142"/>
      <c r="HX384" s="142"/>
      <c r="HY384" s="142"/>
      <c r="HZ384" s="142"/>
      <c r="IA384" s="142"/>
      <c r="IB384" s="142"/>
      <c r="IC384" s="142"/>
      <c r="ID384" s="142"/>
      <c r="IE384" s="142"/>
      <c r="IF384" s="142"/>
      <c r="IG384" s="142"/>
      <c r="IH384" s="142"/>
      <c r="II384" s="142"/>
      <c r="IJ384" s="142"/>
      <c r="IK384" s="142"/>
      <c r="IL384" s="142"/>
      <c r="IM384" s="142"/>
      <c r="IN384" s="142"/>
      <c r="IO384" s="142"/>
      <c r="IP384" s="142"/>
      <c r="IQ384" s="142"/>
      <c r="IR384" s="142"/>
      <c r="IS384" s="142"/>
      <c r="IT384" s="142"/>
    </row>
    <row r="385" spans="1:254" ht="50.25" customHeight="1" x14ac:dyDescent="0.2">
      <c r="A385" s="183" t="s">
        <v>451</v>
      </c>
      <c r="B385" s="252">
        <v>510</v>
      </c>
      <c r="C385" s="205" t="s">
        <v>341</v>
      </c>
      <c r="D385" s="205" t="s">
        <v>291</v>
      </c>
      <c r="E385" s="195" t="s">
        <v>387</v>
      </c>
      <c r="F385" s="190" t="s">
        <v>180</v>
      </c>
      <c r="G385" s="191">
        <v>1031</v>
      </c>
    </row>
    <row r="386" spans="1:254" ht="38.25" x14ac:dyDescent="0.2">
      <c r="A386" s="183" t="s">
        <v>452</v>
      </c>
      <c r="B386" s="252">
        <v>510</v>
      </c>
      <c r="C386" s="205" t="s">
        <v>341</v>
      </c>
      <c r="D386" s="205" t="s">
        <v>291</v>
      </c>
      <c r="E386" s="195" t="s">
        <v>387</v>
      </c>
      <c r="F386" s="190" t="s">
        <v>186</v>
      </c>
      <c r="G386" s="191">
        <v>140.08000000000001</v>
      </c>
    </row>
    <row r="387" spans="1:254" ht="27" x14ac:dyDescent="0.25">
      <c r="A387" s="178" t="s">
        <v>176</v>
      </c>
      <c r="B387" s="209" t="s">
        <v>450</v>
      </c>
      <c r="C387" s="180" t="s">
        <v>341</v>
      </c>
      <c r="D387" s="180" t="s">
        <v>291</v>
      </c>
      <c r="E387" s="180" t="s">
        <v>383</v>
      </c>
      <c r="F387" s="180"/>
      <c r="G387" s="181">
        <f>SUM(G388)</f>
        <v>2715.3900000000003</v>
      </c>
    </row>
    <row r="388" spans="1:254" ht="38.25" customHeight="1" x14ac:dyDescent="0.2">
      <c r="A388" s="211" t="s">
        <v>382</v>
      </c>
      <c r="B388" s="185" t="s">
        <v>450</v>
      </c>
      <c r="C388" s="195" t="s">
        <v>341</v>
      </c>
      <c r="D388" s="195" t="s">
        <v>291</v>
      </c>
      <c r="E388" s="195" t="s">
        <v>383</v>
      </c>
      <c r="F388" s="195"/>
      <c r="G388" s="186">
        <f>SUM(G389+G390)</f>
        <v>2715.3900000000003</v>
      </c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7"/>
      <c r="BA388" s="187"/>
      <c r="BB388" s="187"/>
      <c r="BC388" s="187"/>
      <c r="BD388" s="187"/>
      <c r="BE388" s="187"/>
      <c r="BF388" s="187"/>
      <c r="BG388" s="187"/>
      <c r="BH388" s="187"/>
      <c r="BI388" s="187"/>
      <c r="BJ388" s="187"/>
      <c r="BK388" s="187"/>
      <c r="BL388" s="187"/>
      <c r="BM388" s="187"/>
      <c r="BN388" s="187"/>
      <c r="BO388" s="187"/>
      <c r="BP388" s="187"/>
      <c r="BQ388" s="187"/>
      <c r="BR388" s="187"/>
      <c r="BS388" s="187"/>
      <c r="BT388" s="187"/>
      <c r="BU388" s="187"/>
      <c r="BV388" s="187"/>
      <c r="BW388" s="187"/>
      <c r="BX388" s="187"/>
      <c r="BY388" s="187"/>
      <c r="BZ388" s="187"/>
      <c r="CA388" s="187"/>
      <c r="CB388" s="187"/>
      <c r="CC388" s="187"/>
      <c r="CD388" s="187"/>
      <c r="CE388" s="187"/>
      <c r="CF388" s="187"/>
      <c r="CG388" s="187"/>
      <c r="CH388" s="187"/>
      <c r="CI388" s="187"/>
      <c r="CJ388" s="187"/>
      <c r="CK388" s="187"/>
      <c r="CL388" s="187"/>
      <c r="CM388" s="187"/>
      <c r="CN388" s="187"/>
      <c r="CO388" s="187"/>
      <c r="CP388" s="187"/>
      <c r="CQ388" s="187"/>
      <c r="CR388" s="187"/>
      <c r="CS388" s="187"/>
      <c r="CT388" s="187"/>
      <c r="CU388" s="187"/>
      <c r="CV388" s="187"/>
      <c r="CW388" s="187"/>
      <c r="CX388" s="187"/>
      <c r="CY388" s="187"/>
      <c r="CZ388" s="187"/>
      <c r="DA388" s="187"/>
      <c r="DB388" s="187"/>
      <c r="DC388" s="187"/>
      <c r="DD388" s="187"/>
      <c r="DE388" s="187"/>
      <c r="DF388" s="187"/>
      <c r="DG388" s="187"/>
      <c r="DH388" s="187"/>
      <c r="DI388" s="187"/>
      <c r="DJ388" s="187"/>
      <c r="DK388" s="187"/>
      <c r="DL388" s="187"/>
      <c r="DM388" s="187"/>
      <c r="DN388" s="187"/>
      <c r="DO388" s="187"/>
      <c r="DP388" s="187"/>
      <c r="DQ388" s="187"/>
      <c r="DR388" s="187"/>
      <c r="DS388" s="187"/>
      <c r="DT388" s="187"/>
      <c r="DU388" s="187"/>
      <c r="DV388" s="187"/>
      <c r="DW388" s="187"/>
      <c r="DX388" s="187"/>
      <c r="DY388" s="187"/>
      <c r="DZ388" s="187"/>
      <c r="EA388" s="187"/>
      <c r="EB388" s="187"/>
      <c r="EC388" s="187"/>
      <c r="ED388" s="187"/>
      <c r="EE388" s="187"/>
      <c r="EF388" s="187"/>
      <c r="EG388" s="187"/>
      <c r="EH388" s="187"/>
      <c r="EI388" s="187"/>
      <c r="EJ388" s="187"/>
      <c r="EK388" s="187"/>
      <c r="EL388" s="187"/>
      <c r="EM388" s="187"/>
      <c r="EN388" s="187"/>
      <c r="EO388" s="187"/>
      <c r="EP388" s="187"/>
      <c r="EQ388" s="187"/>
      <c r="ER388" s="187"/>
      <c r="ES388" s="187"/>
      <c r="ET388" s="187"/>
      <c r="EU388" s="187"/>
      <c r="EV388" s="187"/>
      <c r="EW388" s="187"/>
      <c r="EX388" s="187"/>
      <c r="EY388" s="187"/>
      <c r="EZ388" s="187"/>
      <c r="FA388" s="187"/>
      <c r="FB388" s="187"/>
      <c r="FC388" s="187"/>
      <c r="FD388" s="187"/>
      <c r="FE388" s="187"/>
      <c r="FF388" s="187"/>
      <c r="FG388" s="187"/>
      <c r="FH388" s="187"/>
      <c r="FI388" s="187"/>
      <c r="FJ388" s="187"/>
      <c r="FK388" s="187"/>
      <c r="FL388" s="187"/>
      <c r="FM388" s="187"/>
      <c r="FN388" s="187"/>
      <c r="FO388" s="187"/>
      <c r="FP388" s="187"/>
      <c r="FQ388" s="187"/>
      <c r="FR388" s="187"/>
      <c r="FS388" s="187"/>
      <c r="FT388" s="187"/>
      <c r="FU388" s="187"/>
      <c r="FV388" s="187"/>
      <c r="FW388" s="187"/>
      <c r="FX388" s="187"/>
      <c r="FY388" s="187"/>
      <c r="FZ388" s="187"/>
      <c r="GA388" s="187"/>
      <c r="GB388" s="187"/>
      <c r="GC388" s="187"/>
      <c r="GD388" s="187"/>
      <c r="GE388" s="187"/>
      <c r="GF388" s="187"/>
      <c r="GG388" s="187"/>
      <c r="GH388" s="187"/>
      <c r="GI388" s="187"/>
      <c r="GJ388" s="187"/>
      <c r="GK388" s="187"/>
      <c r="GL388" s="187"/>
      <c r="GM388" s="187"/>
      <c r="GN388" s="187"/>
      <c r="GO388" s="187"/>
      <c r="GP388" s="187"/>
      <c r="GQ388" s="187"/>
      <c r="GR388" s="187"/>
      <c r="GS388" s="187"/>
      <c r="GT388" s="187"/>
      <c r="GU388" s="187"/>
      <c r="GV388" s="187"/>
      <c r="GW388" s="187"/>
      <c r="GX388" s="187"/>
      <c r="GY388" s="187"/>
      <c r="GZ388" s="187"/>
      <c r="HA388" s="187"/>
      <c r="HB388" s="187"/>
      <c r="HC388" s="187"/>
      <c r="HD388" s="187"/>
      <c r="HE388" s="187"/>
      <c r="HF388" s="187"/>
      <c r="HG388" s="187"/>
      <c r="HH388" s="187"/>
      <c r="HI388" s="187"/>
      <c r="HJ388" s="187"/>
      <c r="HK388" s="187"/>
      <c r="HL388" s="187"/>
      <c r="HM388" s="187"/>
      <c r="HN388" s="187"/>
      <c r="HO388" s="187"/>
      <c r="HP388" s="187"/>
      <c r="HQ388" s="187"/>
      <c r="HR388" s="187"/>
      <c r="HS388" s="187"/>
      <c r="HT388" s="187"/>
      <c r="HU388" s="187"/>
      <c r="HV388" s="187"/>
      <c r="HW388" s="187"/>
      <c r="HX388" s="187"/>
      <c r="HY388" s="187"/>
      <c r="HZ388" s="187"/>
      <c r="IA388" s="187"/>
      <c r="IB388" s="187"/>
      <c r="IC388" s="187"/>
      <c r="ID388" s="187"/>
      <c r="IE388" s="187"/>
      <c r="IF388" s="187"/>
      <c r="IG388" s="187"/>
      <c r="IH388" s="187"/>
      <c r="II388" s="187"/>
      <c r="IJ388" s="187"/>
      <c r="IK388" s="187"/>
      <c r="IL388" s="187"/>
      <c r="IM388" s="187"/>
      <c r="IN388" s="187"/>
      <c r="IO388" s="187"/>
      <c r="IP388" s="187"/>
      <c r="IQ388" s="187"/>
      <c r="IR388" s="187"/>
      <c r="IS388" s="187"/>
      <c r="IT388" s="187"/>
    </row>
    <row r="389" spans="1:254" ht="51.75" customHeight="1" x14ac:dyDescent="0.2">
      <c r="A389" s="183" t="s">
        <v>451</v>
      </c>
      <c r="B389" s="185" t="s">
        <v>450</v>
      </c>
      <c r="C389" s="185" t="s">
        <v>341</v>
      </c>
      <c r="D389" s="185" t="s">
        <v>291</v>
      </c>
      <c r="E389" s="195" t="s">
        <v>383</v>
      </c>
      <c r="F389" s="185" t="s">
        <v>180</v>
      </c>
      <c r="G389" s="186">
        <v>2517.8000000000002</v>
      </c>
    </row>
    <row r="390" spans="1:254" ht="38.25" x14ac:dyDescent="0.2">
      <c r="A390" s="183" t="s">
        <v>452</v>
      </c>
      <c r="B390" s="185" t="s">
        <v>450</v>
      </c>
      <c r="C390" s="185" t="s">
        <v>341</v>
      </c>
      <c r="D390" s="185" t="s">
        <v>291</v>
      </c>
      <c r="E390" s="195" t="s">
        <v>383</v>
      </c>
      <c r="F390" s="185" t="s">
        <v>186</v>
      </c>
      <c r="G390" s="186">
        <v>197.59</v>
      </c>
    </row>
    <row r="391" spans="1:254" ht="71.25" x14ac:dyDescent="0.2">
      <c r="A391" s="266" t="s">
        <v>531</v>
      </c>
      <c r="B391" s="267">
        <v>510</v>
      </c>
      <c r="C391" s="268"/>
      <c r="D391" s="268"/>
      <c r="E391" s="268"/>
      <c r="F391" s="199"/>
      <c r="G391" s="172">
        <f>SUM(G392)</f>
        <v>10806</v>
      </c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  <c r="BZ391" s="206"/>
      <c r="CA391" s="206"/>
      <c r="CB391" s="206"/>
      <c r="CC391" s="206"/>
      <c r="CD391" s="206"/>
      <c r="CE391" s="206"/>
      <c r="CF391" s="206"/>
      <c r="CG391" s="206"/>
      <c r="CH391" s="206"/>
      <c r="CI391" s="206"/>
      <c r="CJ391" s="206"/>
      <c r="CK391" s="206"/>
      <c r="CL391" s="206"/>
      <c r="CM391" s="206"/>
      <c r="CN391" s="206"/>
      <c r="CO391" s="206"/>
      <c r="CP391" s="206"/>
      <c r="CQ391" s="206"/>
      <c r="CR391" s="206"/>
      <c r="CS391" s="206"/>
      <c r="CT391" s="206"/>
      <c r="CU391" s="206"/>
      <c r="CV391" s="206"/>
      <c r="CW391" s="206"/>
      <c r="CX391" s="206"/>
      <c r="CY391" s="206"/>
      <c r="CZ391" s="206"/>
      <c r="DA391" s="206"/>
      <c r="DB391" s="206"/>
      <c r="DC391" s="206"/>
      <c r="DD391" s="206"/>
      <c r="DE391" s="206"/>
      <c r="DF391" s="206"/>
      <c r="DG391" s="206"/>
      <c r="DH391" s="206"/>
      <c r="DI391" s="206"/>
      <c r="DJ391" s="206"/>
      <c r="DK391" s="206"/>
      <c r="DL391" s="206"/>
      <c r="DM391" s="206"/>
      <c r="DN391" s="206"/>
      <c r="DO391" s="206"/>
      <c r="DP391" s="206"/>
      <c r="DQ391" s="206"/>
      <c r="DR391" s="206"/>
      <c r="DS391" s="206"/>
      <c r="DT391" s="206"/>
      <c r="DU391" s="206"/>
      <c r="DV391" s="206"/>
      <c r="DW391" s="206"/>
      <c r="DX391" s="206"/>
      <c r="DY391" s="206"/>
      <c r="DZ391" s="206"/>
      <c r="EA391" s="206"/>
      <c r="EB391" s="206"/>
      <c r="EC391" s="206"/>
      <c r="ED391" s="206"/>
      <c r="EE391" s="206"/>
      <c r="EF391" s="206"/>
      <c r="EG391" s="206"/>
      <c r="EH391" s="206"/>
      <c r="EI391" s="206"/>
      <c r="EJ391" s="206"/>
      <c r="EK391" s="206"/>
      <c r="EL391" s="206"/>
      <c r="EM391" s="206"/>
      <c r="EN391" s="206"/>
      <c r="EO391" s="206"/>
      <c r="EP391" s="206"/>
      <c r="EQ391" s="206"/>
      <c r="ER391" s="206"/>
      <c r="ES391" s="206"/>
      <c r="ET391" s="206"/>
      <c r="EU391" s="206"/>
      <c r="EV391" s="206"/>
      <c r="EW391" s="206"/>
      <c r="EX391" s="206"/>
      <c r="EY391" s="206"/>
      <c r="EZ391" s="206"/>
      <c r="FA391" s="206"/>
      <c r="FB391" s="206"/>
      <c r="FC391" s="206"/>
      <c r="FD391" s="206"/>
      <c r="FE391" s="206"/>
      <c r="FF391" s="206"/>
      <c r="FG391" s="206"/>
      <c r="FH391" s="206"/>
      <c r="FI391" s="206"/>
      <c r="FJ391" s="206"/>
      <c r="FK391" s="206"/>
      <c r="FL391" s="206"/>
      <c r="FM391" s="206"/>
      <c r="FN391" s="206"/>
      <c r="FO391" s="206"/>
      <c r="FP391" s="206"/>
      <c r="FQ391" s="206"/>
      <c r="FR391" s="206"/>
      <c r="FS391" s="206"/>
      <c r="FT391" s="206"/>
      <c r="FU391" s="206"/>
      <c r="FV391" s="206"/>
      <c r="FW391" s="206"/>
      <c r="FX391" s="206"/>
      <c r="FY391" s="206"/>
      <c r="FZ391" s="206"/>
      <c r="GA391" s="206"/>
      <c r="GB391" s="206"/>
      <c r="GC391" s="206"/>
      <c r="GD391" s="206"/>
      <c r="GE391" s="206"/>
      <c r="GF391" s="206"/>
      <c r="GG391" s="206"/>
      <c r="GH391" s="206"/>
      <c r="GI391" s="206"/>
      <c r="GJ391" s="206"/>
      <c r="GK391" s="206"/>
      <c r="GL391" s="206"/>
      <c r="GM391" s="206"/>
      <c r="GN391" s="206"/>
      <c r="GO391" s="206"/>
      <c r="GP391" s="206"/>
      <c r="GQ391" s="206"/>
      <c r="GR391" s="206"/>
      <c r="GS391" s="206"/>
      <c r="GT391" s="206"/>
      <c r="GU391" s="206"/>
      <c r="GV391" s="206"/>
      <c r="GW391" s="206"/>
      <c r="GX391" s="206"/>
      <c r="GY391" s="206"/>
      <c r="GZ391" s="206"/>
      <c r="HA391" s="206"/>
      <c r="HB391" s="206"/>
      <c r="HC391" s="206"/>
      <c r="HD391" s="206"/>
      <c r="HE391" s="206"/>
      <c r="HF391" s="206"/>
      <c r="HG391" s="206"/>
      <c r="HH391" s="206"/>
      <c r="HI391" s="206"/>
      <c r="HJ391" s="206"/>
      <c r="HK391" s="206"/>
      <c r="HL391" s="206"/>
      <c r="HM391" s="206"/>
      <c r="HN391" s="206"/>
      <c r="HO391" s="206"/>
      <c r="HP391" s="206"/>
      <c r="HQ391" s="206"/>
      <c r="HR391" s="206"/>
      <c r="HS391" s="206"/>
      <c r="HT391" s="206"/>
      <c r="HU391" s="206"/>
      <c r="HV391" s="206"/>
      <c r="HW391" s="206"/>
      <c r="HX391" s="206"/>
      <c r="HY391" s="206"/>
      <c r="HZ391" s="206"/>
      <c r="IA391" s="206"/>
      <c r="IB391" s="206"/>
      <c r="IC391" s="206"/>
      <c r="ID391" s="206"/>
      <c r="IE391" s="206"/>
      <c r="IF391" s="206"/>
      <c r="IG391" s="206"/>
      <c r="IH391" s="206"/>
      <c r="II391" s="206"/>
      <c r="IJ391" s="206"/>
      <c r="IK391" s="206"/>
      <c r="IL391" s="206"/>
      <c r="IM391" s="206"/>
      <c r="IN391" s="206"/>
      <c r="IO391" s="206"/>
      <c r="IP391" s="206"/>
      <c r="IQ391" s="206"/>
      <c r="IR391" s="206"/>
      <c r="IS391" s="206"/>
      <c r="IT391" s="206"/>
    </row>
    <row r="392" spans="1:254" ht="51" x14ac:dyDescent="0.2">
      <c r="A392" s="269" t="s">
        <v>222</v>
      </c>
      <c r="B392" s="242">
        <v>510</v>
      </c>
      <c r="C392" s="270" t="s">
        <v>173</v>
      </c>
      <c r="D392" s="195" t="s">
        <v>207</v>
      </c>
      <c r="E392" s="195"/>
      <c r="F392" s="271"/>
      <c r="G392" s="186">
        <f>SUM(G396+G397+G393+G398)</f>
        <v>10806</v>
      </c>
    </row>
    <row r="393" spans="1:254" ht="25.5" x14ac:dyDescent="0.2">
      <c r="A393" s="272" t="s">
        <v>223</v>
      </c>
      <c r="B393" s="273">
        <v>510</v>
      </c>
      <c r="C393" s="274" t="s">
        <v>173</v>
      </c>
      <c r="D393" s="205" t="s">
        <v>207</v>
      </c>
      <c r="E393" s="205" t="s">
        <v>224</v>
      </c>
      <c r="F393" s="275"/>
      <c r="G393" s="276">
        <f>SUM(G394)</f>
        <v>5403</v>
      </c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  <c r="BV393" s="142"/>
      <c r="BW393" s="142"/>
      <c r="BX393" s="142"/>
      <c r="BY393" s="142"/>
      <c r="BZ393" s="142"/>
      <c r="CA393" s="142"/>
      <c r="CB393" s="142"/>
      <c r="CC393" s="142"/>
      <c r="CD393" s="142"/>
      <c r="CE393" s="142"/>
      <c r="CF393" s="142"/>
      <c r="CG393" s="142"/>
      <c r="CH393" s="142"/>
      <c r="CI393" s="142"/>
      <c r="CJ393" s="142"/>
      <c r="CK393" s="142"/>
      <c r="CL393" s="142"/>
      <c r="CM393" s="142"/>
      <c r="CN393" s="142"/>
      <c r="CO393" s="142"/>
      <c r="CP393" s="142"/>
      <c r="CQ393" s="142"/>
      <c r="CR393" s="142"/>
      <c r="CS393" s="142"/>
      <c r="CT393" s="142"/>
      <c r="CU393" s="142"/>
      <c r="CV393" s="142"/>
      <c r="CW393" s="142"/>
      <c r="CX393" s="142"/>
      <c r="CY393" s="142"/>
      <c r="CZ393" s="142"/>
      <c r="DA393" s="142"/>
      <c r="DB393" s="142"/>
      <c r="DC393" s="142"/>
      <c r="DD393" s="142"/>
      <c r="DE393" s="142"/>
      <c r="DF393" s="142"/>
      <c r="DG393" s="142"/>
      <c r="DH393" s="142"/>
      <c r="DI393" s="142"/>
      <c r="DJ393" s="142"/>
      <c r="DK393" s="142"/>
      <c r="DL393" s="142"/>
      <c r="DM393" s="142"/>
      <c r="DN393" s="142"/>
      <c r="DO393" s="142"/>
      <c r="DP393" s="142"/>
      <c r="DQ393" s="142"/>
      <c r="DR393" s="142"/>
      <c r="DS393" s="142"/>
      <c r="DT393" s="142"/>
      <c r="DU393" s="142"/>
      <c r="DV393" s="142"/>
      <c r="DW393" s="142"/>
      <c r="DX393" s="142"/>
      <c r="DY393" s="142"/>
      <c r="DZ393" s="142"/>
      <c r="EA393" s="142"/>
      <c r="EB393" s="142"/>
      <c r="EC393" s="142"/>
      <c r="ED393" s="142"/>
      <c r="EE393" s="142"/>
      <c r="EF393" s="142"/>
      <c r="EG393" s="142"/>
      <c r="EH393" s="142"/>
      <c r="EI393" s="142"/>
      <c r="EJ393" s="142"/>
      <c r="EK393" s="142"/>
      <c r="EL393" s="142"/>
      <c r="EM393" s="142"/>
      <c r="EN393" s="142"/>
      <c r="EO393" s="142"/>
      <c r="EP393" s="142"/>
      <c r="EQ393" s="142"/>
      <c r="ER393" s="142"/>
      <c r="ES393" s="142"/>
      <c r="ET393" s="142"/>
      <c r="EU393" s="142"/>
      <c r="EV393" s="142"/>
      <c r="EW393" s="142"/>
      <c r="EX393" s="142"/>
      <c r="EY393" s="142"/>
      <c r="EZ393" s="142"/>
      <c r="FA393" s="142"/>
      <c r="FB393" s="142"/>
      <c r="FC393" s="142"/>
      <c r="FD393" s="142"/>
      <c r="FE393" s="142"/>
      <c r="FF393" s="142"/>
      <c r="FG393" s="142"/>
      <c r="FH393" s="142"/>
      <c r="FI393" s="142"/>
      <c r="FJ393" s="142"/>
      <c r="FK393" s="142"/>
      <c r="FL393" s="142"/>
      <c r="FM393" s="142"/>
      <c r="FN393" s="142"/>
      <c r="FO393" s="142"/>
      <c r="FP393" s="142"/>
      <c r="FQ393" s="142"/>
      <c r="FR393" s="142"/>
      <c r="FS393" s="142"/>
      <c r="FT393" s="142"/>
      <c r="FU393" s="142"/>
      <c r="FV393" s="142"/>
      <c r="FW393" s="142"/>
      <c r="FX393" s="142"/>
      <c r="FY393" s="142"/>
      <c r="FZ393" s="142"/>
      <c r="GA393" s="142"/>
      <c r="GB393" s="142"/>
      <c r="GC393" s="142"/>
      <c r="GD393" s="142"/>
      <c r="GE393" s="142"/>
      <c r="GF393" s="142"/>
      <c r="GG393" s="142"/>
      <c r="GH393" s="142"/>
      <c r="GI393" s="142"/>
      <c r="GJ393" s="142"/>
      <c r="GK393" s="142"/>
      <c r="GL393" s="142"/>
      <c r="GM393" s="142"/>
      <c r="GN393" s="142"/>
      <c r="GO393" s="142"/>
      <c r="GP393" s="142"/>
      <c r="GQ393" s="142"/>
      <c r="GR393" s="142"/>
      <c r="GS393" s="142"/>
      <c r="GT393" s="142"/>
      <c r="GU393" s="142"/>
      <c r="GV393" s="142"/>
      <c r="GW393" s="142"/>
      <c r="GX393" s="142"/>
      <c r="GY393" s="142"/>
      <c r="GZ393" s="142"/>
      <c r="HA393" s="142"/>
      <c r="HB393" s="142"/>
      <c r="HC393" s="142"/>
      <c r="HD393" s="142"/>
      <c r="HE393" s="142"/>
      <c r="HF393" s="142"/>
      <c r="HG393" s="142"/>
      <c r="HH393" s="142"/>
      <c r="HI393" s="142"/>
      <c r="HJ393" s="142"/>
      <c r="HK393" s="142"/>
      <c r="HL393" s="142"/>
      <c r="HM393" s="142"/>
      <c r="HN393" s="142"/>
      <c r="HO393" s="142"/>
      <c r="HP393" s="142"/>
      <c r="HQ393" s="142"/>
      <c r="HR393" s="142"/>
      <c r="HS393" s="142"/>
      <c r="HT393" s="142"/>
      <c r="HU393" s="142"/>
      <c r="HV393" s="142"/>
      <c r="HW393" s="142"/>
      <c r="HX393" s="142"/>
      <c r="HY393" s="142"/>
      <c r="HZ393" s="142"/>
      <c r="IA393" s="142"/>
      <c r="IB393" s="142"/>
      <c r="IC393" s="142"/>
      <c r="ID393" s="142"/>
      <c r="IE393" s="142"/>
      <c r="IF393" s="142"/>
      <c r="IG393" s="142"/>
      <c r="IH393" s="142"/>
      <c r="II393" s="142"/>
      <c r="IJ393" s="142"/>
      <c r="IK393" s="142"/>
      <c r="IL393" s="142"/>
      <c r="IM393" s="142"/>
      <c r="IN393" s="142"/>
      <c r="IO393" s="142"/>
      <c r="IP393" s="142"/>
      <c r="IQ393" s="142"/>
      <c r="IR393" s="142"/>
      <c r="IS393" s="142"/>
      <c r="IT393" s="142"/>
    </row>
    <row r="394" spans="1:254" ht="51.75" customHeight="1" x14ac:dyDescent="0.2">
      <c r="A394" s="183" t="s">
        <v>451</v>
      </c>
      <c r="B394" s="277">
        <v>510</v>
      </c>
      <c r="C394" s="270" t="s">
        <v>173</v>
      </c>
      <c r="D394" s="195" t="s">
        <v>207</v>
      </c>
      <c r="E394" s="278" t="s">
        <v>224</v>
      </c>
      <c r="F394" s="271" t="s">
        <v>180</v>
      </c>
      <c r="G394" s="279">
        <v>5403</v>
      </c>
    </row>
    <row r="395" spans="1:254" ht="24.75" customHeight="1" x14ac:dyDescent="0.2">
      <c r="A395" s="272" t="s">
        <v>223</v>
      </c>
      <c r="B395" s="242">
        <v>510</v>
      </c>
      <c r="C395" s="195" t="s">
        <v>173</v>
      </c>
      <c r="D395" s="195" t="s">
        <v>207</v>
      </c>
      <c r="E395" s="195" t="s">
        <v>225</v>
      </c>
      <c r="F395" s="271"/>
      <c r="G395" s="279">
        <f>SUM(G396:G398)</f>
        <v>5403</v>
      </c>
    </row>
    <row r="396" spans="1:254" ht="51" customHeight="1" x14ac:dyDescent="0.2">
      <c r="A396" s="183" t="s">
        <v>451</v>
      </c>
      <c r="B396" s="242">
        <v>510</v>
      </c>
      <c r="C396" s="195" t="s">
        <v>173</v>
      </c>
      <c r="D396" s="195" t="s">
        <v>207</v>
      </c>
      <c r="E396" s="195" t="s">
        <v>225</v>
      </c>
      <c r="F396" s="185" t="s">
        <v>180</v>
      </c>
      <c r="G396" s="279">
        <v>3887.7</v>
      </c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87"/>
      <c r="AK396" s="187"/>
      <c r="AL396" s="187"/>
      <c r="AM396" s="187"/>
      <c r="AN396" s="187"/>
      <c r="AO396" s="187"/>
      <c r="AP396" s="187"/>
      <c r="AQ396" s="187"/>
      <c r="AR396" s="187"/>
      <c r="AS396" s="187"/>
      <c r="AT396" s="187"/>
      <c r="AU396" s="187"/>
      <c r="AV396" s="187"/>
      <c r="AW396" s="187"/>
      <c r="AX396" s="187"/>
      <c r="AY396" s="187"/>
      <c r="AZ396" s="187"/>
      <c r="BA396" s="187"/>
      <c r="BB396" s="187"/>
      <c r="BC396" s="187"/>
      <c r="BD396" s="187"/>
      <c r="BE396" s="187"/>
      <c r="BF396" s="187"/>
      <c r="BG396" s="187"/>
      <c r="BH396" s="187"/>
      <c r="BI396" s="187"/>
      <c r="BJ396" s="187"/>
      <c r="BK396" s="187"/>
      <c r="BL396" s="187"/>
      <c r="BM396" s="187"/>
      <c r="BN396" s="187"/>
      <c r="BO396" s="187"/>
      <c r="BP396" s="187"/>
      <c r="BQ396" s="187"/>
      <c r="BR396" s="187"/>
      <c r="BS396" s="187"/>
      <c r="BT396" s="187"/>
      <c r="BU396" s="187"/>
      <c r="BV396" s="187"/>
      <c r="BW396" s="187"/>
      <c r="BX396" s="187"/>
      <c r="BY396" s="187"/>
      <c r="BZ396" s="187"/>
      <c r="CA396" s="187"/>
      <c r="CB396" s="187"/>
      <c r="CC396" s="187"/>
      <c r="CD396" s="187"/>
      <c r="CE396" s="187"/>
      <c r="CF396" s="187"/>
      <c r="CG396" s="187"/>
      <c r="CH396" s="187"/>
      <c r="CI396" s="187"/>
      <c r="CJ396" s="187"/>
      <c r="CK396" s="187"/>
      <c r="CL396" s="187"/>
      <c r="CM396" s="187"/>
      <c r="CN396" s="187"/>
      <c r="CO396" s="187"/>
      <c r="CP396" s="187"/>
      <c r="CQ396" s="187"/>
      <c r="CR396" s="187"/>
      <c r="CS396" s="187"/>
      <c r="CT396" s="187"/>
      <c r="CU396" s="187"/>
      <c r="CV396" s="187"/>
      <c r="CW396" s="187"/>
      <c r="CX396" s="187"/>
      <c r="CY396" s="187"/>
      <c r="CZ396" s="187"/>
      <c r="DA396" s="187"/>
      <c r="DB396" s="187"/>
      <c r="DC396" s="187"/>
      <c r="DD396" s="187"/>
      <c r="DE396" s="187"/>
      <c r="DF396" s="187"/>
      <c r="DG396" s="187"/>
      <c r="DH396" s="187"/>
      <c r="DI396" s="187"/>
      <c r="DJ396" s="187"/>
      <c r="DK396" s="187"/>
      <c r="DL396" s="187"/>
      <c r="DM396" s="187"/>
      <c r="DN396" s="187"/>
      <c r="DO396" s="187"/>
      <c r="DP396" s="187"/>
      <c r="DQ396" s="187"/>
      <c r="DR396" s="187"/>
      <c r="DS396" s="187"/>
      <c r="DT396" s="187"/>
      <c r="DU396" s="187"/>
      <c r="DV396" s="187"/>
      <c r="DW396" s="187"/>
      <c r="DX396" s="187"/>
      <c r="DY396" s="187"/>
      <c r="DZ396" s="187"/>
      <c r="EA396" s="187"/>
      <c r="EB396" s="187"/>
      <c r="EC396" s="187"/>
      <c r="ED396" s="187"/>
      <c r="EE396" s="187"/>
      <c r="EF396" s="187"/>
      <c r="EG396" s="187"/>
      <c r="EH396" s="187"/>
      <c r="EI396" s="187"/>
      <c r="EJ396" s="187"/>
      <c r="EK396" s="187"/>
      <c r="EL396" s="187"/>
      <c r="EM396" s="187"/>
      <c r="EN396" s="187"/>
      <c r="EO396" s="187"/>
      <c r="EP396" s="187"/>
      <c r="EQ396" s="187"/>
      <c r="ER396" s="187"/>
      <c r="ES396" s="187"/>
      <c r="ET396" s="187"/>
      <c r="EU396" s="187"/>
      <c r="EV396" s="187"/>
      <c r="EW396" s="187"/>
      <c r="EX396" s="187"/>
      <c r="EY396" s="187"/>
      <c r="EZ396" s="187"/>
      <c r="FA396" s="187"/>
      <c r="FB396" s="187"/>
      <c r="FC396" s="187"/>
      <c r="FD396" s="187"/>
      <c r="FE396" s="187"/>
      <c r="FF396" s="187"/>
      <c r="FG396" s="187"/>
      <c r="FH396" s="187"/>
      <c r="FI396" s="187"/>
      <c r="FJ396" s="187"/>
      <c r="FK396" s="187"/>
      <c r="FL396" s="187"/>
      <c r="FM396" s="187"/>
      <c r="FN396" s="187"/>
      <c r="FO396" s="187"/>
      <c r="FP396" s="187"/>
      <c r="FQ396" s="187"/>
      <c r="FR396" s="187"/>
      <c r="FS396" s="187"/>
      <c r="FT396" s="187"/>
      <c r="FU396" s="187"/>
      <c r="FV396" s="187"/>
      <c r="FW396" s="187"/>
      <c r="FX396" s="187"/>
      <c r="FY396" s="187"/>
      <c r="FZ396" s="187"/>
      <c r="GA396" s="187"/>
      <c r="GB396" s="187"/>
      <c r="GC396" s="187"/>
      <c r="GD396" s="187"/>
      <c r="GE396" s="187"/>
      <c r="GF396" s="187"/>
      <c r="GG396" s="187"/>
      <c r="GH396" s="187"/>
      <c r="GI396" s="187"/>
      <c r="GJ396" s="187"/>
      <c r="GK396" s="187"/>
      <c r="GL396" s="187"/>
      <c r="GM396" s="187"/>
      <c r="GN396" s="187"/>
      <c r="GO396" s="187"/>
      <c r="GP396" s="187"/>
      <c r="GQ396" s="187"/>
      <c r="GR396" s="187"/>
      <c r="GS396" s="187"/>
      <c r="GT396" s="187"/>
      <c r="GU396" s="187"/>
      <c r="GV396" s="187"/>
      <c r="GW396" s="187"/>
      <c r="GX396" s="187"/>
      <c r="GY396" s="187"/>
      <c r="GZ396" s="187"/>
      <c r="HA396" s="187"/>
      <c r="HB396" s="187"/>
      <c r="HC396" s="187"/>
      <c r="HD396" s="187"/>
      <c r="HE396" s="187"/>
      <c r="HF396" s="187"/>
      <c r="HG396" s="187"/>
      <c r="HH396" s="187"/>
      <c r="HI396" s="187"/>
      <c r="HJ396" s="187"/>
      <c r="HK396" s="187"/>
      <c r="HL396" s="187"/>
      <c r="HM396" s="187"/>
      <c r="HN396" s="187"/>
      <c r="HO396" s="187"/>
      <c r="HP396" s="187"/>
      <c r="HQ396" s="187"/>
      <c r="HR396" s="187"/>
      <c r="HS396" s="187"/>
      <c r="HT396" s="187"/>
      <c r="HU396" s="187"/>
      <c r="HV396" s="187"/>
      <c r="HW396" s="187"/>
      <c r="HX396" s="187"/>
      <c r="HY396" s="187"/>
      <c r="HZ396" s="187"/>
      <c r="IA396" s="187"/>
      <c r="IB396" s="187"/>
      <c r="IC396" s="187"/>
      <c r="ID396" s="187"/>
      <c r="IE396" s="187"/>
      <c r="IF396" s="187"/>
      <c r="IG396" s="187"/>
      <c r="IH396" s="187"/>
      <c r="II396" s="187"/>
      <c r="IJ396" s="187"/>
      <c r="IK396" s="187"/>
      <c r="IL396" s="187"/>
      <c r="IM396" s="187"/>
      <c r="IN396" s="187"/>
      <c r="IO396" s="187"/>
      <c r="IP396" s="187"/>
      <c r="IQ396" s="187"/>
      <c r="IR396" s="187"/>
      <c r="IS396" s="187"/>
      <c r="IT396" s="187"/>
    </row>
    <row r="397" spans="1:254" ht="38.25" x14ac:dyDescent="0.2">
      <c r="A397" s="183" t="s">
        <v>452</v>
      </c>
      <c r="B397" s="277">
        <v>510</v>
      </c>
      <c r="C397" s="195" t="s">
        <v>173</v>
      </c>
      <c r="D397" s="280" t="s">
        <v>207</v>
      </c>
      <c r="E397" s="281" t="s">
        <v>225</v>
      </c>
      <c r="F397" s="282" t="s">
        <v>186</v>
      </c>
      <c r="G397" s="186">
        <v>1514.7</v>
      </c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  <c r="BV397" s="142"/>
      <c r="BW397" s="142"/>
      <c r="BX397" s="142"/>
      <c r="BY397" s="142"/>
      <c r="BZ397" s="142"/>
      <c r="CA397" s="142"/>
      <c r="CB397" s="142"/>
      <c r="CC397" s="142"/>
      <c r="CD397" s="142"/>
      <c r="CE397" s="142"/>
      <c r="CF397" s="142"/>
      <c r="CG397" s="142"/>
      <c r="CH397" s="142"/>
      <c r="CI397" s="142"/>
      <c r="CJ397" s="142"/>
      <c r="CK397" s="142"/>
      <c r="CL397" s="142"/>
      <c r="CM397" s="142"/>
      <c r="CN397" s="142"/>
      <c r="CO397" s="142"/>
      <c r="CP397" s="142"/>
      <c r="CQ397" s="142"/>
      <c r="CR397" s="142"/>
      <c r="CS397" s="142"/>
      <c r="CT397" s="142"/>
      <c r="CU397" s="142"/>
      <c r="CV397" s="142"/>
      <c r="CW397" s="142"/>
      <c r="CX397" s="142"/>
      <c r="CY397" s="142"/>
      <c r="CZ397" s="142"/>
      <c r="DA397" s="142"/>
      <c r="DB397" s="142"/>
      <c r="DC397" s="142"/>
      <c r="DD397" s="142"/>
      <c r="DE397" s="142"/>
      <c r="DF397" s="142"/>
      <c r="DG397" s="142"/>
      <c r="DH397" s="142"/>
      <c r="DI397" s="142"/>
      <c r="DJ397" s="142"/>
      <c r="DK397" s="142"/>
      <c r="DL397" s="142"/>
      <c r="DM397" s="142"/>
      <c r="DN397" s="142"/>
      <c r="DO397" s="142"/>
      <c r="DP397" s="142"/>
      <c r="DQ397" s="142"/>
      <c r="DR397" s="142"/>
      <c r="DS397" s="142"/>
      <c r="DT397" s="142"/>
      <c r="DU397" s="142"/>
      <c r="DV397" s="142"/>
      <c r="DW397" s="142"/>
      <c r="DX397" s="142"/>
      <c r="DY397" s="142"/>
      <c r="DZ397" s="142"/>
      <c r="EA397" s="142"/>
      <c r="EB397" s="142"/>
      <c r="EC397" s="142"/>
      <c r="ED397" s="142"/>
      <c r="EE397" s="142"/>
      <c r="EF397" s="142"/>
      <c r="EG397" s="142"/>
      <c r="EH397" s="142"/>
      <c r="EI397" s="142"/>
      <c r="EJ397" s="142"/>
      <c r="EK397" s="142"/>
      <c r="EL397" s="142"/>
      <c r="EM397" s="142"/>
      <c r="EN397" s="142"/>
      <c r="EO397" s="142"/>
      <c r="EP397" s="142"/>
      <c r="EQ397" s="142"/>
      <c r="ER397" s="142"/>
      <c r="ES397" s="142"/>
      <c r="ET397" s="142"/>
      <c r="EU397" s="142"/>
      <c r="EV397" s="142"/>
      <c r="EW397" s="142"/>
      <c r="EX397" s="142"/>
      <c r="EY397" s="142"/>
      <c r="EZ397" s="142"/>
      <c r="FA397" s="142"/>
      <c r="FB397" s="142"/>
      <c r="FC397" s="142"/>
      <c r="FD397" s="142"/>
      <c r="FE397" s="142"/>
      <c r="FF397" s="142"/>
      <c r="FG397" s="142"/>
      <c r="FH397" s="142"/>
      <c r="FI397" s="142"/>
      <c r="FJ397" s="142"/>
      <c r="FK397" s="142"/>
      <c r="FL397" s="142"/>
      <c r="FM397" s="142"/>
      <c r="FN397" s="142"/>
      <c r="FO397" s="142"/>
      <c r="FP397" s="142"/>
      <c r="FQ397" s="142"/>
      <c r="FR397" s="142"/>
      <c r="FS397" s="142"/>
      <c r="FT397" s="142"/>
      <c r="FU397" s="142"/>
      <c r="FV397" s="142"/>
      <c r="FW397" s="142"/>
      <c r="FX397" s="142"/>
      <c r="FY397" s="142"/>
      <c r="FZ397" s="142"/>
      <c r="GA397" s="142"/>
      <c r="GB397" s="142"/>
      <c r="GC397" s="142"/>
      <c r="GD397" s="142"/>
      <c r="GE397" s="142"/>
      <c r="GF397" s="142"/>
      <c r="GG397" s="142"/>
      <c r="GH397" s="142"/>
      <c r="GI397" s="142"/>
      <c r="GJ397" s="142"/>
      <c r="GK397" s="142"/>
      <c r="GL397" s="142"/>
      <c r="GM397" s="142"/>
      <c r="GN397" s="142"/>
      <c r="GO397" s="142"/>
      <c r="GP397" s="142"/>
      <c r="GQ397" s="142"/>
      <c r="GR397" s="142"/>
      <c r="GS397" s="142"/>
      <c r="GT397" s="142"/>
      <c r="GU397" s="142"/>
      <c r="GV397" s="142"/>
      <c r="GW397" s="142"/>
      <c r="GX397" s="142"/>
      <c r="GY397" s="142"/>
      <c r="GZ397" s="142"/>
      <c r="HA397" s="142"/>
      <c r="HB397" s="142"/>
      <c r="HC397" s="142"/>
      <c r="HD397" s="142"/>
      <c r="HE397" s="142"/>
      <c r="HF397" s="142"/>
      <c r="HG397" s="142"/>
      <c r="HH397" s="142"/>
      <c r="HI397" s="142"/>
      <c r="HJ397" s="142"/>
      <c r="HK397" s="142"/>
      <c r="HL397" s="142"/>
      <c r="HM397" s="142"/>
      <c r="HN397" s="142"/>
      <c r="HO397" s="142"/>
      <c r="HP397" s="142"/>
      <c r="HQ397" s="142"/>
      <c r="HR397" s="142"/>
      <c r="HS397" s="142"/>
      <c r="HT397" s="142"/>
      <c r="HU397" s="142"/>
      <c r="HV397" s="142"/>
      <c r="HW397" s="142"/>
      <c r="HX397" s="142"/>
      <c r="HY397" s="142"/>
      <c r="HZ397" s="142"/>
      <c r="IA397" s="142"/>
      <c r="IB397" s="142"/>
      <c r="IC397" s="142"/>
      <c r="ID397" s="142"/>
      <c r="IE397" s="142"/>
      <c r="IF397" s="142"/>
      <c r="IG397" s="142"/>
      <c r="IH397" s="142"/>
      <c r="II397" s="142"/>
      <c r="IJ397" s="142"/>
      <c r="IK397" s="142"/>
      <c r="IL397" s="142"/>
      <c r="IM397" s="142"/>
      <c r="IN397" s="142"/>
      <c r="IO397" s="142"/>
      <c r="IP397" s="142"/>
      <c r="IQ397" s="142"/>
      <c r="IR397" s="142"/>
      <c r="IS397" s="142"/>
      <c r="IT397" s="142"/>
    </row>
    <row r="398" spans="1:254" ht="38.25" x14ac:dyDescent="0.2">
      <c r="A398" s="183" t="s">
        <v>195</v>
      </c>
      <c r="B398" s="277">
        <v>510</v>
      </c>
      <c r="C398" s="195" t="s">
        <v>173</v>
      </c>
      <c r="D398" s="280" t="s">
        <v>207</v>
      </c>
      <c r="E398" s="281" t="s">
        <v>225</v>
      </c>
      <c r="F398" s="282" t="s">
        <v>196</v>
      </c>
      <c r="G398" s="186">
        <v>0.6</v>
      </c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  <c r="BQ398" s="142"/>
      <c r="BR398" s="142"/>
      <c r="BS398" s="142"/>
      <c r="BT398" s="142"/>
      <c r="BU398" s="142"/>
      <c r="BV398" s="142"/>
      <c r="BW398" s="142"/>
      <c r="BX398" s="142"/>
      <c r="BY398" s="142"/>
      <c r="BZ398" s="142"/>
      <c r="CA398" s="142"/>
      <c r="CB398" s="142"/>
      <c r="CC398" s="142"/>
      <c r="CD398" s="142"/>
      <c r="CE398" s="142"/>
      <c r="CF398" s="142"/>
      <c r="CG398" s="142"/>
      <c r="CH398" s="142"/>
      <c r="CI398" s="142"/>
      <c r="CJ398" s="142"/>
      <c r="CK398" s="142"/>
      <c r="CL398" s="142"/>
      <c r="CM398" s="142"/>
      <c r="CN398" s="142"/>
      <c r="CO398" s="142"/>
      <c r="CP398" s="142"/>
      <c r="CQ398" s="142"/>
      <c r="CR398" s="142"/>
      <c r="CS398" s="142"/>
      <c r="CT398" s="142"/>
      <c r="CU398" s="142"/>
      <c r="CV398" s="142"/>
      <c r="CW398" s="142"/>
      <c r="CX398" s="142"/>
      <c r="CY398" s="142"/>
      <c r="CZ398" s="142"/>
      <c r="DA398" s="142"/>
      <c r="DB398" s="142"/>
      <c r="DC398" s="142"/>
      <c r="DD398" s="142"/>
      <c r="DE398" s="142"/>
      <c r="DF398" s="142"/>
      <c r="DG398" s="142"/>
      <c r="DH398" s="142"/>
      <c r="DI398" s="142"/>
      <c r="DJ398" s="142"/>
      <c r="DK398" s="142"/>
      <c r="DL398" s="142"/>
      <c r="DM398" s="142"/>
      <c r="DN398" s="142"/>
      <c r="DO398" s="142"/>
      <c r="DP398" s="142"/>
      <c r="DQ398" s="142"/>
      <c r="DR398" s="142"/>
      <c r="DS398" s="142"/>
      <c r="DT398" s="142"/>
      <c r="DU398" s="142"/>
      <c r="DV398" s="142"/>
      <c r="DW398" s="142"/>
      <c r="DX398" s="142"/>
      <c r="DY398" s="142"/>
      <c r="DZ398" s="142"/>
      <c r="EA398" s="142"/>
      <c r="EB398" s="142"/>
      <c r="EC398" s="142"/>
      <c r="ED398" s="142"/>
      <c r="EE398" s="142"/>
      <c r="EF398" s="142"/>
      <c r="EG398" s="142"/>
      <c r="EH398" s="142"/>
      <c r="EI398" s="142"/>
      <c r="EJ398" s="142"/>
      <c r="EK398" s="142"/>
      <c r="EL398" s="142"/>
      <c r="EM398" s="142"/>
      <c r="EN398" s="142"/>
      <c r="EO398" s="142"/>
      <c r="EP398" s="142"/>
      <c r="EQ398" s="142"/>
      <c r="ER398" s="142"/>
      <c r="ES398" s="142"/>
      <c r="ET398" s="142"/>
      <c r="EU398" s="142"/>
      <c r="EV398" s="142"/>
      <c r="EW398" s="142"/>
      <c r="EX398" s="142"/>
      <c r="EY398" s="142"/>
      <c r="EZ398" s="142"/>
      <c r="FA398" s="142"/>
      <c r="FB398" s="142"/>
      <c r="FC398" s="142"/>
      <c r="FD398" s="142"/>
      <c r="FE398" s="142"/>
      <c r="FF398" s="142"/>
      <c r="FG398" s="142"/>
      <c r="FH398" s="142"/>
      <c r="FI398" s="142"/>
      <c r="FJ398" s="142"/>
      <c r="FK398" s="142"/>
      <c r="FL398" s="142"/>
      <c r="FM398" s="142"/>
      <c r="FN398" s="142"/>
      <c r="FO398" s="142"/>
      <c r="FP398" s="142"/>
      <c r="FQ398" s="142"/>
      <c r="FR398" s="142"/>
      <c r="FS398" s="142"/>
      <c r="FT398" s="142"/>
      <c r="FU398" s="142"/>
      <c r="FV398" s="142"/>
      <c r="FW398" s="142"/>
      <c r="FX398" s="142"/>
      <c r="FY398" s="142"/>
      <c r="FZ398" s="142"/>
      <c r="GA398" s="142"/>
      <c r="GB398" s="142"/>
      <c r="GC398" s="142"/>
      <c r="GD398" s="142"/>
      <c r="GE398" s="142"/>
      <c r="GF398" s="142"/>
      <c r="GG398" s="142"/>
      <c r="GH398" s="142"/>
      <c r="GI398" s="142"/>
      <c r="GJ398" s="142"/>
      <c r="GK398" s="142"/>
      <c r="GL398" s="142"/>
      <c r="GM398" s="142"/>
      <c r="GN398" s="142"/>
      <c r="GO398" s="142"/>
      <c r="GP398" s="142"/>
      <c r="GQ398" s="142"/>
      <c r="GR398" s="142"/>
      <c r="GS398" s="142"/>
      <c r="GT398" s="142"/>
      <c r="GU398" s="142"/>
      <c r="GV398" s="142"/>
      <c r="GW398" s="142"/>
      <c r="GX398" s="142"/>
      <c r="GY398" s="142"/>
      <c r="GZ398" s="142"/>
      <c r="HA398" s="142"/>
      <c r="HB398" s="142"/>
      <c r="HC398" s="142"/>
      <c r="HD398" s="142"/>
      <c r="HE398" s="142"/>
      <c r="HF398" s="142"/>
      <c r="HG398" s="142"/>
      <c r="HH398" s="142"/>
      <c r="HI398" s="142"/>
      <c r="HJ398" s="142"/>
      <c r="HK398" s="142"/>
      <c r="HL398" s="142"/>
      <c r="HM398" s="142"/>
      <c r="HN398" s="142"/>
      <c r="HO398" s="142"/>
      <c r="HP398" s="142"/>
      <c r="HQ398" s="142"/>
      <c r="HR398" s="142"/>
      <c r="HS398" s="142"/>
      <c r="HT398" s="142"/>
      <c r="HU398" s="142"/>
      <c r="HV398" s="142"/>
      <c r="HW398" s="142"/>
      <c r="HX398" s="142"/>
      <c r="HY398" s="142"/>
      <c r="HZ398" s="142"/>
      <c r="IA398" s="142"/>
      <c r="IB398" s="142"/>
      <c r="IC398" s="142"/>
      <c r="ID398" s="142"/>
      <c r="IE398" s="142"/>
      <c r="IF398" s="142"/>
      <c r="IG398" s="142"/>
      <c r="IH398" s="142"/>
      <c r="II398" s="142"/>
      <c r="IJ398" s="142"/>
      <c r="IK398" s="142"/>
      <c r="IL398" s="142"/>
      <c r="IM398" s="142"/>
      <c r="IN398" s="142"/>
      <c r="IO398" s="142"/>
      <c r="IP398" s="142"/>
      <c r="IQ398" s="142"/>
      <c r="IR398" s="142"/>
      <c r="IS398" s="142"/>
      <c r="IT398" s="142"/>
    </row>
    <row r="399" spans="1:254" ht="14.25" x14ac:dyDescent="0.2">
      <c r="A399" s="301" t="s">
        <v>408</v>
      </c>
      <c r="B399" s="302"/>
      <c r="C399" s="302"/>
      <c r="D399" s="302"/>
      <c r="E399" s="302"/>
      <c r="F399" s="303"/>
      <c r="G399" s="283">
        <f>SUM(G13+G25+G314+G391+G79)</f>
        <v>1092351.5</v>
      </c>
    </row>
    <row r="403" spans="7:7" x14ac:dyDescent="0.2">
      <c r="G403" s="286"/>
    </row>
  </sheetData>
  <mergeCells count="12">
    <mergeCell ref="A399:F399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2019-09-30T12:41:39Z</dcterms:modified>
</cp:coreProperties>
</file>