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23256" windowHeight="13176" tabRatio="920"/>
  </bookViews>
  <sheets>
    <sheet name="2024-2026" sheetId="52" r:id="rId1"/>
  </sheets>
  <calcPr calcId="145621"/>
</workbook>
</file>

<file path=xl/calcChain.xml><?xml version="1.0" encoding="utf-8"?>
<calcChain xmlns="http://schemas.openxmlformats.org/spreadsheetml/2006/main">
  <c r="I43" i="52" l="1"/>
  <c r="I41" i="52"/>
  <c r="H24" i="52"/>
  <c r="H43" i="52" s="1"/>
  <c r="G24" i="52"/>
  <c r="G23" i="52"/>
  <c r="H5" i="52"/>
  <c r="H41" i="52" s="1"/>
  <c r="G5" i="52"/>
  <c r="I42" i="52" l="1"/>
  <c r="G43" i="52"/>
  <c r="H42" i="52"/>
  <c r="G41" i="52"/>
  <c r="G42" i="52" l="1"/>
</calcChain>
</file>

<file path=xl/sharedStrings.xml><?xml version="1.0" encoding="utf-8"?>
<sst xmlns="http://schemas.openxmlformats.org/spreadsheetml/2006/main" count="117" uniqueCount="86">
  <si>
    <t>№ п/п</t>
  </si>
  <si>
    <t>№, дата постановления</t>
  </si>
  <si>
    <t>разд</t>
  </si>
  <si>
    <t>КЦСР</t>
  </si>
  <si>
    <t>источник финансирования</t>
  </si>
  <si>
    <t>МБ</t>
  </si>
  <si>
    <t>ОБ</t>
  </si>
  <si>
    <t>1003</t>
  </si>
  <si>
    <t>0409</t>
  </si>
  <si>
    <t>0503</t>
  </si>
  <si>
    <t>0501</t>
  </si>
  <si>
    <t>0505</t>
  </si>
  <si>
    <t>0412</t>
  </si>
  <si>
    <t>0113</t>
  </si>
  <si>
    <t>0605</t>
  </si>
  <si>
    <t>ВСЕГО:</t>
  </si>
  <si>
    <t xml:space="preserve">Предусмотрено в бюджете                </t>
  </si>
  <si>
    <t>0707</t>
  </si>
  <si>
    <t xml:space="preserve">ОБ </t>
  </si>
  <si>
    <t>0502</t>
  </si>
  <si>
    <t xml:space="preserve">ОБ  </t>
  </si>
  <si>
    <t xml:space="preserve">                                                                                                                                                               Муниципальная программа оптимизации расходов бюджета Советского городского округа 
</t>
  </si>
  <si>
    <t xml:space="preserve">Программа  комплексного развития систем коммунальной инфраструктуры муниципального образования "Советский городской округ" </t>
  </si>
  <si>
    <t>1004</t>
  </si>
  <si>
    <t xml:space="preserve">0113 0412           </t>
  </si>
  <si>
    <t xml:space="preserve">Программа природоохранных мероприятий на территории муниципального образования "Советский городской округ" </t>
  </si>
  <si>
    <t xml:space="preserve">"Безопасность муниципального образования Советский городской округ" </t>
  </si>
  <si>
    <t xml:space="preserve">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 </t>
  </si>
  <si>
    <t xml:space="preserve">"Проведение капитального и (или) текущего ремонта жилищного фонда муниципального образования "Советский городской округ", закрепленного за детьми-сиротами и детьми, оставшимися без попечения родителей, лицами из числа детей-сирот и детей, оставшихся без попечения родителей" </t>
  </si>
  <si>
    <t xml:space="preserve">"Комплексное благоустройство территории муниципального образования "Советский городской округ" </t>
  </si>
  <si>
    <t xml:space="preserve">"Газификация муниципального образования "Советский городской округ" </t>
  </si>
  <si>
    <t>"Проведение капитального ремонта общего имущества многоквартирного  жилищного фонда муниципального образования "Советский городской округ"</t>
  </si>
  <si>
    <t>"Энергосбережение и повышение энергетической эффективности муниципального образования "Советский городской округ"</t>
  </si>
  <si>
    <t>"Формирование современной городской среды муниципального образования "Советский городской округ"</t>
  </si>
  <si>
    <t xml:space="preserve">"Развитие образования в Советском городском округе" </t>
  </si>
  <si>
    <t xml:space="preserve">"Молодежь" </t>
  </si>
  <si>
    <t xml:space="preserve">"Развитие культуры в муниципальном образовании "Советский городской округ" </t>
  </si>
  <si>
    <t xml:space="preserve">"Развитие физической культуры и массового спорта в муниципальном образовании "Советский городской округ" </t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</si>
  <si>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</si>
  <si>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"Обеспечение эффективного использования муниципального имущества и земельных ресурсов Советского городского округа"</t>
  </si>
  <si>
    <t xml:space="preserve">                                                                                                                                                               "Профессиональная переподготовка и повышение квалификации муниципальных служащих Советского городского округа"
</t>
  </si>
  <si>
    <t>"Развитие территориального общественного самоуправления в муниципальном образовании "Советский городской округ"</t>
  </si>
  <si>
    <t xml:space="preserve">"Переселение граждан из аварийного жилищного фонда, расположенного на территории муниципального образования "Советский городской округ" </t>
  </si>
  <si>
    <t>"Комплексное развитие социальной инфраструктуры муниципального образования "Советский городской округ"</t>
  </si>
  <si>
    <t xml:space="preserve">"Антинаркотическая программа Советского городского округа" </t>
  </si>
  <si>
    <t>22И7794000</t>
  </si>
  <si>
    <t>Наименование муниципальных программ</t>
  </si>
  <si>
    <t>1101       1102                 1105</t>
  </si>
  <si>
    <t>0801</t>
  </si>
  <si>
    <t xml:space="preserve">№ 966                                                            от 03.11.2020г                              (изм. № 253 от 15.03.21) </t>
  </si>
  <si>
    <t>2024г</t>
  </si>
  <si>
    <t>Комплексное развитие транспортной инфраструктуры муниципального образования "Советский городской округ"</t>
  </si>
  <si>
    <t>№ 364                                                            от 08.04.2019г                   (изм. № 942 от 29.09.21)</t>
  </si>
  <si>
    <t>проект</t>
  </si>
  <si>
    <t xml:space="preserve">№ 09                                                            от 09.01.2017г                             (изм. № 67 от 30.01.20) </t>
  </si>
  <si>
    <t>0320270150</t>
  </si>
  <si>
    <t>2025г</t>
  </si>
  <si>
    <t>№ 863                                                            от 23.09.2022г</t>
  </si>
  <si>
    <t xml:space="preserve">№ 475                                                            от 13.05.2019г                                 (изм. № 935 от 29.09.21) </t>
  </si>
  <si>
    <r>
      <t xml:space="preserve">           0223870620      0210270620              0233970620     0210571290</t>
    </r>
    <r>
      <rPr>
        <sz val="8"/>
        <color rgb="FFFF0000"/>
        <rFont val="Times New Roman"/>
        <family val="1"/>
        <charset val="204"/>
      </rPr>
      <t xml:space="preserve">   </t>
    </r>
    <r>
      <rPr>
        <sz val="8"/>
        <rFont val="Times New Roman"/>
        <family val="1"/>
        <charset val="204"/>
      </rPr>
      <t xml:space="preserve">0330170120        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0330170130 0320170160 </t>
    </r>
    <r>
      <rPr>
        <sz val="8"/>
        <color rgb="FFFF0000"/>
        <rFont val="Times New Roman"/>
        <family val="1"/>
        <charset val="204"/>
      </rPr>
      <t xml:space="preserve">        </t>
    </r>
    <r>
      <rPr>
        <sz val="8"/>
        <rFont val="Times New Roman"/>
        <family val="1"/>
        <charset val="204"/>
      </rPr>
      <t xml:space="preserve">02239L3040 </t>
    </r>
    <r>
      <rPr>
        <sz val="8"/>
        <color rgb="FFFF0000"/>
        <rFont val="Times New Roman"/>
        <family val="1"/>
        <charset val="204"/>
      </rPr>
      <t xml:space="preserve">                       </t>
    </r>
    <r>
      <rPr>
        <sz val="8"/>
        <rFont val="Times New Roman"/>
        <family val="1"/>
        <charset val="204"/>
      </rPr>
      <t xml:space="preserve">0210171130  </t>
    </r>
    <r>
      <rPr>
        <sz val="8"/>
        <color rgb="FFFF0000"/>
        <rFont val="Times New Roman"/>
        <family val="1"/>
        <charset val="204"/>
      </rPr>
      <t xml:space="preserve">                       </t>
    </r>
    <r>
      <rPr>
        <sz val="8"/>
        <rFont val="Times New Roman"/>
        <family val="1"/>
        <charset val="204"/>
      </rPr>
      <t>0223971130</t>
    </r>
    <r>
      <rPr>
        <sz val="8"/>
        <color rgb="FFFF0000"/>
        <rFont val="Times New Roman"/>
        <family val="1"/>
        <charset val="204"/>
      </rPr>
      <t xml:space="preserve">       </t>
    </r>
    <r>
      <rPr>
        <sz val="8"/>
        <rFont val="Times New Roman"/>
        <family val="1"/>
        <charset val="204"/>
      </rPr>
      <t xml:space="preserve">0213971160    0210374120      0320174130      0240321911   </t>
    </r>
    <r>
      <rPr>
        <sz val="8"/>
        <color rgb="FFFF0000"/>
        <rFont val="Times New Roman"/>
        <family val="1"/>
        <charset val="204"/>
      </rPr>
      <t xml:space="preserve">                      </t>
    </r>
    <r>
      <rPr>
        <sz val="8"/>
        <rFont val="Times New Roman"/>
        <family val="1"/>
        <charset val="204"/>
      </rPr>
      <t xml:space="preserve">0210771360  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0210771370</t>
    </r>
    <r>
      <rPr>
        <sz val="8"/>
        <color rgb="FFFF0000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 xml:space="preserve">021E151690 021E254910 </t>
    </r>
    <r>
      <rPr>
        <sz val="8"/>
        <color rgb="FFFF0000"/>
        <rFont val="Times New Roman"/>
        <family val="1"/>
        <charset val="204"/>
      </rPr>
      <t xml:space="preserve">        </t>
    </r>
    <r>
      <rPr>
        <sz val="8"/>
        <rFont val="Times New Roman"/>
        <family val="1"/>
        <charset val="204"/>
      </rPr>
      <t xml:space="preserve">0223953030 </t>
    </r>
    <r>
      <rPr>
        <sz val="8"/>
        <color rgb="FFFF0000"/>
        <rFont val="Times New Roman"/>
        <family val="1"/>
        <charset val="204"/>
      </rPr>
      <t xml:space="preserve">       </t>
    </r>
  </si>
  <si>
    <t xml:space="preserve">0701              0702 0703                                0707 </t>
  </si>
  <si>
    <t xml:space="preserve">№ 1181                                                           от 01.11.2017г                            (изм. № 69 от 25.01.23)  </t>
  </si>
  <si>
    <t>№ 1060                                                           от 01.11.2021г (изм. № 136 от 08.02.23)</t>
  </si>
  <si>
    <t>0801            0804 1202</t>
  </si>
  <si>
    <t>№ 1188                                                           от 07.12.2022г             (изм. № 685 от 31.07.23)</t>
  </si>
  <si>
    <t>2026г</t>
  </si>
  <si>
    <t>Программа конкретных дел благоустройства территории муниципального образования "Советский городской округ" на 2024 год</t>
  </si>
  <si>
    <t>№ 214                                                            от 01.03.2023г            (изм. № 981 от 17.10.23)</t>
  </si>
  <si>
    <t>№ 1069                                                            от 09.11.2021г (изм. № 980 от 17.10.23)</t>
  </si>
  <si>
    <t>№ 833                                                             от 15.09.2022г   (изм. № 599 от 04.07.23)</t>
  </si>
  <si>
    <t xml:space="preserve">№ 1023                                                            от 27.09.2017г                               (изм. № 847 от 08.09.23) </t>
  </si>
  <si>
    <t>№ 1090                                                           от 11.10.2017г                                   (изм. № 398 от 20.04.23)</t>
  </si>
  <si>
    <t xml:space="preserve">№ 1028                                                           от 04.10.2018г                                (изм. № 927 от 03.10.23)  </t>
  </si>
  <si>
    <t xml:space="preserve">№ 1088                                                            от 16.10.2018г                                 (изм. № 975 от 17.10.23) </t>
  </si>
  <si>
    <t xml:space="preserve">Реш. № 366                                                           от 27.11.2019г                            (изм. № 303 от 25.10.23) </t>
  </si>
  <si>
    <t xml:space="preserve">№ 1327                                                            от 11.11.2016г                    (изм. № 1039 от 31.10.23) </t>
  </si>
  <si>
    <t>№ 1047                                                            от 02.11.2023г</t>
  </si>
  <si>
    <t>№ 1216                                                           от 21.10.2016г                     (изм. № 1066 от 08.11.23)</t>
  </si>
  <si>
    <t>№ 769                                                            от 11.08.2015г                       (изм. № 1065 от 08.11.23)</t>
  </si>
  <si>
    <t>0113 0204                 0314              0701          0702        0703   0801</t>
  </si>
  <si>
    <t>№ 797                                                            от 19.08.2015г                              (изм. № 979 от 17.10.23)</t>
  </si>
  <si>
    <t>04202R5190     0430194118   1330271250</t>
  </si>
  <si>
    <t xml:space="preserve">22106L4970  0610271030   </t>
  </si>
  <si>
    <t>061F254240</t>
  </si>
  <si>
    <t>№ 1077                                                            от 10.11.2023г</t>
  </si>
  <si>
    <t>Перечень муниципальных программ, предусмотренных к финансированию из бюджета Советского городского округа                                                                                                                                                                                                                    на 2024 год 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</si>
</sst>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rgb="FFFF0000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12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FF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8" fillId="0" borderId="0" xfId="1" applyFont="1" applyFill="1"/>
    <xf numFmtId="0" fontId="12" fillId="0" borderId="0" xfId="1" applyFont="1" applyFill="1"/>
    <xf numFmtId="49" fontId="7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49" fontId="3" fillId="2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4" fontId="4" fillId="2" borderId="2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 shrinkToFit="1"/>
    </xf>
    <xf numFmtId="4" fontId="9" fillId="0" borderId="2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3" fillId="0" borderId="0" xfId="1" applyNumberFormat="1" applyFont="1" applyFill="1"/>
    <xf numFmtId="164" fontId="24" fillId="0" borderId="0" xfId="1" applyNumberFormat="1" applyFont="1" applyFill="1"/>
    <xf numFmtId="164" fontId="5" fillId="0" borderId="0" xfId="1" applyNumberFormat="1" applyFont="1" applyFill="1"/>
    <xf numFmtId="49" fontId="7" fillId="0" borderId="6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6" fillId="0" borderId="0" xfId="1" applyFont="1" applyFill="1" applyBorder="1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Alignment="1">
      <alignment wrapText="1"/>
    </xf>
    <xf numFmtId="0" fontId="6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left" vertical="center" wrapText="1" shrinkToFit="1"/>
    </xf>
    <xf numFmtId="0" fontId="8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 shrinkToFit="1"/>
    </xf>
    <xf numFmtId="0" fontId="0" fillId="0" borderId="9" xfId="0" applyFill="1" applyBorder="1" applyAlignment="1">
      <alignment horizontal="left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7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9" fillId="2" borderId="3" xfId="1" applyFont="1" applyFill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shrinkToFit="1"/>
    </xf>
    <xf numFmtId="0" fontId="7" fillId="0" borderId="2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 shrinkToFit="1"/>
    </xf>
    <xf numFmtId="0" fontId="0" fillId="0" borderId="6" xfId="0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19" fillId="2" borderId="2" xfId="1" applyNumberFormat="1" applyFont="1" applyFill="1" applyBorder="1" applyAlignment="1">
      <alignment horizontal="center" textRotation="90" wrapText="1"/>
    </xf>
    <xf numFmtId="0" fontId="20" fillId="0" borderId="6" xfId="0" applyFont="1" applyBorder="1" applyAlignment="1">
      <alignment horizontal="center" textRotation="90" wrapText="1"/>
    </xf>
    <xf numFmtId="0" fontId="2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00FF"/>
      <color rgb="FF9900CC"/>
      <color rgb="FFC5D9F1"/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J14" sqref="J14"/>
    </sheetView>
  </sheetViews>
  <sheetFormatPr defaultColWidth="9.109375" defaultRowHeight="13.2" x14ac:dyDescent="0.25"/>
  <cols>
    <col min="1" max="1" width="3.44140625" style="20" customWidth="1"/>
    <col min="2" max="2" width="86.21875" style="6" customWidth="1"/>
    <col min="3" max="3" width="12.33203125" style="9" customWidth="1"/>
    <col min="4" max="4" width="4.33203125" style="8" customWidth="1"/>
    <col min="5" max="5" width="8.33203125" style="9" customWidth="1"/>
    <col min="6" max="6" width="4.6640625" style="7" customWidth="1"/>
    <col min="7" max="8" width="15" style="10" customWidth="1"/>
    <col min="9" max="9" width="14.21875" style="10" customWidth="1"/>
    <col min="10" max="10" width="9.109375" style="38"/>
    <col min="11" max="11" width="9.109375" style="41"/>
    <col min="12" max="16384" width="9.109375" style="2"/>
  </cols>
  <sheetData>
    <row r="1" spans="1:11" s="1" customFormat="1" ht="33.6" customHeight="1" x14ac:dyDescent="0.25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39"/>
      <c r="K1" s="43"/>
    </row>
    <row r="2" spans="1:11" ht="12.9" customHeight="1" x14ac:dyDescent="0.25">
      <c r="A2" s="108" t="s">
        <v>0</v>
      </c>
      <c r="B2" s="110" t="s">
        <v>46</v>
      </c>
      <c r="C2" s="108" t="s">
        <v>1</v>
      </c>
      <c r="D2" s="108" t="s">
        <v>2</v>
      </c>
      <c r="E2" s="113" t="s">
        <v>3</v>
      </c>
      <c r="F2" s="115" t="s">
        <v>4</v>
      </c>
      <c r="G2" s="117" t="s">
        <v>50</v>
      </c>
      <c r="H2" s="117" t="s">
        <v>56</v>
      </c>
      <c r="I2" s="117" t="s">
        <v>65</v>
      </c>
    </row>
    <row r="3" spans="1:11" ht="58.2" customHeight="1" x14ac:dyDescent="0.25">
      <c r="A3" s="109"/>
      <c r="B3" s="110"/>
      <c r="C3" s="111"/>
      <c r="D3" s="112"/>
      <c r="E3" s="114"/>
      <c r="F3" s="116"/>
      <c r="G3" s="11" t="s">
        <v>16</v>
      </c>
      <c r="H3" s="11" t="s">
        <v>16</v>
      </c>
      <c r="I3" s="11" t="s">
        <v>16</v>
      </c>
    </row>
    <row r="4" spans="1:11" s="20" customFormat="1" ht="9.75" customHeight="1" x14ac:dyDescent="0.3">
      <c r="A4" s="27">
        <v>1</v>
      </c>
      <c r="B4" s="14">
        <v>2</v>
      </c>
      <c r="C4" s="27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40"/>
      <c r="K4" s="40"/>
    </row>
    <row r="5" spans="1:11" s="4" customFormat="1" ht="31.95" customHeight="1" x14ac:dyDescent="0.25">
      <c r="A5" s="104">
        <v>1</v>
      </c>
      <c r="B5" s="106" t="s">
        <v>27</v>
      </c>
      <c r="C5" s="65" t="s">
        <v>53</v>
      </c>
      <c r="D5" s="99" t="s">
        <v>23</v>
      </c>
      <c r="E5" s="100" t="s">
        <v>82</v>
      </c>
      <c r="F5" s="17" t="s">
        <v>18</v>
      </c>
      <c r="G5" s="18">
        <f>5647.32+75</f>
        <v>5722.32</v>
      </c>
      <c r="H5" s="18">
        <f>5816.939+75</f>
        <v>5891.9390000000003</v>
      </c>
      <c r="I5" s="18">
        <v>5000</v>
      </c>
      <c r="J5" s="38"/>
      <c r="K5" s="41"/>
    </row>
    <row r="6" spans="1:11" s="4" customFormat="1" ht="38.4" customHeight="1" x14ac:dyDescent="0.25">
      <c r="A6" s="105"/>
      <c r="B6" s="102"/>
      <c r="C6" s="89"/>
      <c r="D6" s="79"/>
      <c r="E6" s="79"/>
      <c r="F6" s="49" t="s">
        <v>5</v>
      </c>
      <c r="G6" s="15">
        <v>1156.68</v>
      </c>
      <c r="H6" s="15">
        <v>1191.42</v>
      </c>
      <c r="I6" s="15">
        <v>1024.0999999999999</v>
      </c>
      <c r="J6" s="38"/>
      <c r="K6" s="41"/>
    </row>
    <row r="7" spans="1:11" s="4" customFormat="1" ht="21" hidden="1" customHeight="1" x14ac:dyDescent="0.25">
      <c r="A7" s="61">
        <v>2</v>
      </c>
      <c r="B7" s="103" t="s">
        <v>28</v>
      </c>
      <c r="C7" s="65" t="s">
        <v>64</v>
      </c>
      <c r="D7" s="80" t="s">
        <v>7</v>
      </c>
      <c r="E7" s="32" t="s">
        <v>55</v>
      </c>
      <c r="F7" s="17" t="s">
        <v>18</v>
      </c>
      <c r="G7" s="18">
        <v>0</v>
      </c>
      <c r="H7" s="18">
        <v>0</v>
      </c>
      <c r="I7" s="18">
        <v>0</v>
      </c>
      <c r="J7" s="38"/>
      <c r="K7" s="41"/>
    </row>
    <row r="8" spans="1:11" s="4" customFormat="1" ht="61.2" customHeight="1" x14ac:dyDescent="0.25">
      <c r="A8" s="76"/>
      <c r="B8" s="102"/>
      <c r="C8" s="89"/>
      <c r="D8" s="79"/>
      <c r="E8" s="50">
        <v>2217726000</v>
      </c>
      <c r="F8" s="13" t="s">
        <v>5</v>
      </c>
      <c r="G8" s="16">
        <v>400</v>
      </c>
      <c r="H8" s="16">
        <v>0</v>
      </c>
      <c r="I8" s="16">
        <v>0</v>
      </c>
      <c r="J8" s="38"/>
      <c r="K8" s="41"/>
    </row>
    <row r="9" spans="1:11" ht="25.95" customHeight="1" x14ac:dyDescent="0.25">
      <c r="A9" s="81">
        <v>3</v>
      </c>
      <c r="B9" s="101" t="s">
        <v>51</v>
      </c>
      <c r="C9" s="65" t="s">
        <v>75</v>
      </c>
      <c r="D9" s="80" t="s">
        <v>8</v>
      </c>
      <c r="E9" s="13">
        <v>1220271220</v>
      </c>
      <c r="F9" s="17" t="s">
        <v>18</v>
      </c>
      <c r="G9" s="18">
        <v>232055</v>
      </c>
      <c r="H9" s="18">
        <v>0</v>
      </c>
      <c r="I9" s="18">
        <v>0</v>
      </c>
    </row>
    <row r="10" spans="1:11" ht="29.4" customHeight="1" x14ac:dyDescent="0.25">
      <c r="A10" s="76"/>
      <c r="B10" s="102"/>
      <c r="C10" s="94"/>
      <c r="D10" s="79"/>
      <c r="E10" s="13">
        <v>2217722000</v>
      </c>
      <c r="F10" s="13" t="s">
        <v>5</v>
      </c>
      <c r="G10" s="15">
        <v>9470</v>
      </c>
      <c r="H10" s="15">
        <v>9470</v>
      </c>
      <c r="I10" s="15">
        <v>9470</v>
      </c>
      <c r="J10" s="44"/>
    </row>
    <row r="11" spans="1:11" ht="45" customHeight="1" x14ac:dyDescent="0.25">
      <c r="A11" s="57">
        <v>4</v>
      </c>
      <c r="B11" s="58" t="s">
        <v>29</v>
      </c>
      <c r="C11" s="33" t="s">
        <v>77</v>
      </c>
      <c r="D11" s="59" t="s">
        <v>9</v>
      </c>
      <c r="E11" s="13">
        <v>2217708000</v>
      </c>
      <c r="F11" s="13" t="s">
        <v>5</v>
      </c>
      <c r="G11" s="15">
        <v>73450</v>
      </c>
      <c r="H11" s="15">
        <v>75700</v>
      </c>
      <c r="I11" s="15">
        <v>85700</v>
      </c>
    </row>
    <row r="12" spans="1:11" ht="27.6" hidden="1" customHeight="1" x14ac:dyDescent="0.25">
      <c r="A12" s="61">
        <v>5</v>
      </c>
      <c r="B12" s="63" t="s">
        <v>30</v>
      </c>
      <c r="C12" s="78" t="s">
        <v>80</v>
      </c>
      <c r="D12" s="96" t="s">
        <v>19</v>
      </c>
      <c r="E12" s="13"/>
      <c r="F12" s="17" t="s">
        <v>18</v>
      </c>
      <c r="G12" s="18">
        <v>0</v>
      </c>
      <c r="H12" s="18">
        <v>0</v>
      </c>
      <c r="I12" s="18">
        <v>0</v>
      </c>
    </row>
    <row r="13" spans="1:11" ht="31.2" customHeight="1" x14ac:dyDescent="0.25">
      <c r="A13" s="76"/>
      <c r="B13" s="91"/>
      <c r="C13" s="95"/>
      <c r="D13" s="76"/>
      <c r="E13" s="13">
        <v>2211712090</v>
      </c>
      <c r="F13" s="13" t="s">
        <v>5</v>
      </c>
      <c r="G13" s="15">
        <v>1000</v>
      </c>
      <c r="H13" s="15">
        <v>4000</v>
      </c>
      <c r="I13" s="15">
        <v>14000</v>
      </c>
    </row>
    <row r="14" spans="1:11" s="4" customFormat="1" ht="47.4" customHeight="1" x14ac:dyDescent="0.25">
      <c r="A14" s="57">
        <v>6</v>
      </c>
      <c r="B14" s="58" t="s">
        <v>32</v>
      </c>
      <c r="C14" s="50" t="s">
        <v>69</v>
      </c>
      <c r="D14" s="59" t="s">
        <v>11</v>
      </c>
      <c r="E14" s="13">
        <v>2217720000</v>
      </c>
      <c r="F14" s="13" t="s">
        <v>5</v>
      </c>
      <c r="G14" s="16">
        <v>0</v>
      </c>
      <c r="H14" s="16">
        <v>1500</v>
      </c>
      <c r="I14" s="16">
        <v>1500</v>
      </c>
      <c r="J14" s="38"/>
      <c r="K14" s="41"/>
    </row>
    <row r="15" spans="1:11" s="12" customFormat="1" ht="40.950000000000003" customHeight="1" x14ac:dyDescent="0.4">
      <c r="A15" s="57">
        <v>7</v>
      </c>
      <c r="B15" s="46" t="s">
        <v>25</v>
      </c>
      <c r="C15" s="50" t="s">
        <v>78</v>
      </c>
      <c r="D15" s="59" t="s">
        <v>14</v>
      </c>
      <c r="E15" s="13">
        <v>2217709000</v>
      </c>
      <c r="F15" s="13" t="s">
        <v>5</v>
      </c>
      <c r="G15" s="15">
        <v>0</v>
      </c>
      <c r="H15" s="15">
        <v>500</v>
      </c>
      <c r="I15" s="15">
        <v>5000</v>
      </c>
      <c r="J15" s="42"/>
      <c r="K15" s="41"/>
    </row>
    <row r="16" spans="1:11" s="12" customFormat="1" ht="32.4" customHeight="1" x14ac:dyDescent="0.4">
      <c r="A16" s="61">
        <v>8</v>
      </c>
      <c r="B16" s="82" t="s">
        <v>33</v>
      </c>
      <c r="C16" s="65" t="s">
        <v>70</v>
      </c>
      <c r="D16" s="80" t="s">
        <v>9</v>
      </c>
      <c r="E16" s="13" t="s">
        <v>83</v>
      </c>
      <c r="F16" s="17" t="s">
        <v>6</v>
      </c>
      <c r="G16" s="18">
        <v>180000</v>
      </c>
      <c r="H16" s="18">
        <v>0</v>
      </c>
      <c r="I16" s="18">
        <v>0</v>
      </c>
      <c r="J16" s="42"/>
      <c r="K16" s="41"/>
    </row>
    <row r="17" spans="1:12" ht="34.200000000000003" customHeight="1" x14ac:dyDescent="0.25">
      <c r="A17" s="97"/>
      <c r="B17" s="64"/>
      <c r="C17" s="94"/>
      <c r="D17" s="98"/>
      <c r="E17" s="13">
        <v>2217717000</v>
      </c>
      <c r="F17" s="13" t="s">
        <v>5</v>
      </c>
      <c r="G17" s="15">
        <v>2390.46</v>
      </c>
      <c r="H17" s="15">
        <v>0</v>
      </c>
      <c r="I17" s="15">
        <v>0</v>
      </c>
      <c r="J17" s="44"/>
    </row>
    <row r="18" spans="1:12" s="12" customFormat="1" ht="32.4" customHeight="1" x14ac:dyDescent="0.4">
      <c r="A18" s="86">
        <v>9</v>
      </c>
      <c r="B18" s="87" t="s">
        <v>22</v>
      </c>
      <c r="C18" s="65" t="s">
        <v>74</v>
      </c>
      <c r="D18" s="90" t="s">
        <v>19</v>
      </c>
      <c r="E18" s="13">
        <v>620394082</v>
      </c>
      <c r="F18" s="17" t="s">
        <v>6</v>
      </c>
      <c r="G18" s="18">
        <v>94037.99</v>
      </c>
      <c r="H18" s="18">
        <v>0</v>
      </c>
      <c r="I18" s="18">
        <v>0</v>
      </c>
      <c r="J18" s="45"/>
      <c r="K18" s="41"/>
    </row>
    <row r="19" spans="1:12" ht="34.200000000000003" customHeight="1" x14ac:dyDescent="0.25">
      <c r="A19" s="93"/>
      <c r="B19" s="88"/>
      <c r="C19" s="94"/>
      <c r="D19" s="66"/>
      <c r="E19" s="13">
        <v>620394082</v>
      </c>
      <c r="F19" s="13" t="s">
        <v>5</v>
      </c>
      <c r="G19" s="15">
        <v>11622.67</v>
      </c>
      <c r="H19" s="15">
        <v>0</v>
      </c>
      <c r="I19" s="15">
        <v>0</v>
      </c>
      <c r="J19" s="45"/>
    </row>
    <row r="20" spans="1:12" ht="205.2" customHeight="1" x14ac:dyDescent="0.25">
      <c r="A20" s="86">
        <v>10</v>
      </c>
      <c r="B20" s="87" t="s">
        <v>34</v>
      </c>
      <c r="C20" s="65" t="s">
        <v>71</v>
      </c>
      <c r="D20" s="90" t="s">
        <v>60</v>
      </c>
      <c r="E20" s="60" t="s">
        <v>59</v>
      </c>
      <c r="F20" s="17" t="s">
        <v>20</v>
      </c>
      <c r="G20" s="18">
        <v>430383.88</v>
      </c>
      <c r="H20" s="18">
        <v>444700.23499999999</v>
      </c>
      <c r="I20" s="18">
        <v>464902.41700000002</v>
      </c>
      <c r="J20" s="40"/>
      <c r="K20" s="40"/>
      <c r="L20" s="20"/>
    </row>
    <row r="21" spans="1:12" ht="30.6" customHeight="1" x14ac:dyDescent="0.25">
      <c r="A21" s="86"/>
      <c r="B21" s="87"/>
      <c r="C21" s="65"/>
      <c r="D21" s="66"/>
      <c r="E21" s="13">
        <v>2217727000</v>
      </c>
      <c r="F21" s="13" t="s">
        <v>5</v>
      </c>
      <c r="G21" s="15">
        <v>169159.06</v>
      </c>
      <c r="H21" s="15">
        <v>216460.9</v>
      </c>
      <c r="I21" s="15">
        <v>256460.9</v>
      </c>
    </row>
    <row r="22" spans="1:12" s="4" customFormat="1" ht="41.4" customHeight="1" x14ac:dyDescent="0.25">
      <c r="A22" s="57">
        <v>11</v>
      </c>
      <c r="B22" s="58" t="s">
        <v>35</v>
      </c>
      <c r="C22" s="50" t="s">
        <v>62</v>
      </c>
      <c r="D22" s="59" t="s">
        <v>17</v>
      </c>
      <c r="E22" s="13">
        <v>2217723000</v>
      </c>
      <c r="F22" s="13" t="s">
        <v>5</v>
      </c>
      <c r="G22" s="15">
        <v>300</v>
      </c>
      <c r="H22" s="15">
        <v>300</v>
      </c>
      <c r="I22" s="15">
        <v>300</v>
      </c>
      <c r="J22" s="38"/>
      <c r="K22" s="41"/>
    </row>
    <row r="23" spans="1:12" ht="40.5" customHeight="1" x14ac:dyDescent="0.25">
      <c r="A23" s="86">
        <v>12</v>
      </c>
      <c r="B23" s="87" t="s">
        <v>36</v>
      </c>
      <c r="C23" s="65" t="s">
        <v>72</v>
      </c>
      <c r="D23" s="90" t="s">
        <v>63</v>
      </c>
      <c r="E23" s="59" t="s">
        <v>81</v>
      </c>
      <c r="F23" s="17" t="s">
        <v>6</v>
      </c>
      <c r="G23" s="19">
        <f>62249.23+326.34</f>
        <v>62575.57</v>
      </c>
      <c r="H23" s="19">
        <v>378355.11</v>
      </c>
      <c r="I23" s="19">
        <v>649.87</v>
      </c>
    </row>
    <row r="24" spans="1:12" ht="37.200000000000003" customHeight="1" x14ac:dyDescent="0.25">
      <c r="A24" s="86"/>
      <c r="B24" s="88"/>
      <c r="C24" s="89"/>
      <c r="D24" s="66"/>
      <c r="E24" s="50">
        <v>2217729000</v>
      </c>
      <c r="F24" s="13" t="s">
        <v>5</v>
      </c>
      <c r="G24" s="25">
        <f>50344.72+2350</f>
        <v>52694.720000000001</v>
      </c>
      <c r="H24" s="25">
        <f>43311+2000</f>
        <v>45311</v>
      </c>
      <c r="I24" s="25">
        <v>48811</v>
      </c>
    </row>
    <row r="25" spans="1:12" ht="31.2" customHeight="1" x14ac:dyDescent="0.25">
      <c r="A25" s="61">
        <v>13</v>
      </c>
      <c r="B25" s="82" t="s">
        <v>37</v>
      </c>
      <c r="C25" s="92" t="s">
        <v>61</v>
      </c>
      <c r="D25" s="80" t="s">
        <v>47</v>
      </c>
      <c r="E25" s="59">
        <v>2217703000</v>
      </c>
      <c r="F25" s="17" t="s">
        <v>6</v>
      </c>
      <c r="G25" s="18">
        <v>45539.12</v>
      </c>
      <c r="H25" s="19">
        <v>183163.12</v>
      </c>
      <c r="I25" s="18">
        <v>0</v>
      </c>
    </row>
    <row r="26" spans="1:12" ht="31.2" customHeight="1" x14ac:dyDescent="0.25">
      <c r="A26" s="76"/>
      <c r="B26" s="91"/>
      <c r="C26" s="89"/>
      <c r="D26" s="79"/>
      <c r="E26" s="13">
        <v>2217703000</v>
      </c>
      <c r="F26" s="49" t="s">
        <v>5</v>
      </c>
      <c r="G26" s="30">
        <v>2276.96</v>
      </c>
      <c r="H26" s="30">
        <v>12372.94</v>
      </c>
      <c r="I26" s="30">
        <v>9000</v>
      </c>
    </row>
    <row r="27" spans="1:12" ht="37.799999999999997" customHeight="1" x14ac:dyDescent="0.25">
      <c r="A27" s="57">
        <v>14</v>
      </c>
      <c r="B27" s="58" t="s">
        <v>38</v>
      </c>
      <c r="C27" s="50" t="s">
        <v>84</v>
      </c>
      <c r="D27" s="59" t="s">
        <v>12</v>
      </c>
      <c r="E27" s="13">
        <v>2217718000</v>
      </c>
      <c r="F27" s="13" t="s">
        <v>5</v>
      </c>
      <c r="G27" s="16">
        <v>45</v>
      </c>
      <c r="H27" s="16">
        <v>45</v>
      </c>
      <c r="I27" s="16">
        <v>45</v>
      </c>
    </row>
    <row r="28" spans="1:12" ht="15.6" hidden="1" customHeight="1" x14ac:dyDescent="0.25">
      <c r="A28" s="61">
        <v>15</v>
      </c>
      <c r="B28" s="63" t="s">
        <v>39</v>
      </c>
      <c r="C28" s="65" t="s">
        <v>73</v>
      </c>
      <c r="D28" s="53" t="s">
        <v>48</v>
      </c>
      <c r="E28" s="59" t="s">
        <v>45</v>
      </c>
      <c r="F28" s="17" t="s">
        <v>6</v>
      </c>
      <c r="G28" s="19">
        <v>0</v>
      </c>
      <c r="H28" s="19">
        <v>0</v>
      </c>
      <c r="I28" s="19">
        <v>0</v>
      </c>
    </row>
    <row r="29" spans="1:12" s="12" customFormat="1" ht="44.4" customHeight="1" x14ac:dyDescent="0.4">
      <c r="A29" s="62"/>
      <c r="B29" s="64"/>
      <c r="C29" s="66"/>
      <c r="D29" s="53" t="s">
        <v>24</v>
      </c>
      <c r="E29" s="13">
        <v>2217711000</v>
      </c>
      <c r="F29" s="13" t="s">
        <v>5</v>
      </c>
      <c r="G29" s="15">
        <v>33635.9</v>
      </c>
      <c r="H29" s="15">
        <v>6366.46</v>
      </c>
      <c r="I29" s="15">
        <v>23000</v>
      </c>
      <c r="J29" s="42"/>
      <c r="K29" s="41"/>
    </row>
    <row r="30" spans="1:12" s="12" customFormat="1" ht="44.4" customHeight="1" x14ac:dyDescent="0.4">
      <c r="A30" s="54">
        <v>16</v>
      </c>
      <c r="B30" s="58" t="s">
        <v>40</v>
      </c>
      <c r="C30" s="50" t="s">
        <v>76</v>
      </c>
      <c r="D30" s="59" t="s">
        <v>13</v>
      </c>
      <c r="E30" s="13">
        <v>2217724000</v>
      </c>
      <c r="F30" s="13" t="s">
        <v>5</v>
      </c>
      <c r="G30" s="25">
        <v>130</v>
      </c>
      <c r="H30" s="25">
        <v>130</v>
      </c>
      <c r="I30" s="25">
        <v>130</v>
      </c>
      <c r="J30" s="38"/>
      <c r="K30" s="41"/>
    </row>
    <row r="31" spans="1:12" s="12" customFormat="1" ht="28.5" customHeight="1" x14ac:dyDescent="0.4">
      <c r="A31" s="61">
        <v>17</v>
      </c>
      <c r="B31" s="63" t="s">
        <v>41</v>
      </c>
      <c r="C31" s="78" t="s">
        <v>52</v>
      </c>
      <c r="D31" s="80" t="s">
        <v>10</v>
      </c>
      <c r="E31" s="78">
        <v>2217733000</v>
      </c>
      <c r="F31" s="17" t="s">
        <v>6</v>
      </c>
      <c r="G31" s="19">
        <v>555</v>
      </c>
      <c r="H31" s="19">
        <v>0</v>
      </c>
      <c r="I31" s="19">
        <v>0</v>
      </c>
      <c r="J31" s="38"/>
      <c r="K31" s="41"/>
    </row>
    <row r="32" spans="1:12" s="12" customFormat="1" ht="29.25" customHeight="1" x14ac:dyDescent="0.4">
      <c r="A32" s="76"/>
      <c r="B32" s="77"/>
      <c r="C32" s="79"/>
      <c r="D32" s="79"/>
      <c r="E32" s="79"/>
      <c r="F32" s="13" t="s">
        <v>5</v>
      </c>
      <c r="G32" s="16">
        <v>0</v>
      </c>
      <c r="H32" s="16">
        <v>0</v>
      </c>
      <c r="I32" s="16">
        <v>0</v>
      </c>
      <c r="J32" s="42"/>
      <c r="K32" s="41"/>
    </row>
    <row r="33" spans="1:11" s="3" customFormat="1" ht="84.6" customHeight="1" x14ac:dyDescent="0.25">
      <c r="A33" s="57">
        <v>18</v>
      </c>
      <c r="B33" s="58" t="s">
        <v>26</v>
      </c>
      <c r="C33" s="50" t="s">
        <v>67</v>
      </c>
      <c r="D33" s="50" t="s">
        <v>79</v>
      </c>
      <c r="E33" s="13">
        <v>2217728000</v>
      </c>
      <c r="F33" s="13" t="s">
        <v>5</v>
      </c>
      <c r="G33" s="15">
        <v>9769.23</v>
      </c>
      <c r="H33" s="15">
        <v>2750</v>
      </c>
      <c r="I33" s="15">
        <v>3750</v>
      </c>
      <c r="J33" s="38"/>
      <c r="K33" s="41"/>
    </row>
    <row r="34" spans="1:11" s="12" customFormat="1" ht="29.4" hidden="1" customHeight="1" x14ac:dyDescent="0.4">
      <c r="A34" s="81">
        <v>19</v>
      </c>
      <c r="B34" s="82" t="s">
        <v>66</v>
      </c>
      <c r="C34" s="84"/>
      <c r="D34" s="80"/>
      <c r="E34" s="13"/>
      <c r="F34" s="17"/>
      <c r="G34" s="19">
        <v>0</v>
      </c>
      <c r="H34" s="19">
        <v>0</v>
      </c>
      <c r="I34" s="19">
        <v>0</v>
      </c>
      <c r="J34" s="38"/>
      <c r="K34" s="41"/>
    </row>
    <row r="35" spans="1:11" s="12" customFormat="1" ht="40.200000000000003" customHeight="1" x14ac:dyDescent="0.4">
      <c r="A35" s="76"/>
      <c r="B35" s="83"/>
      <c r="C35" s="85"/>
      <c r="D35" s="79"/>
      <c r="E35" s="13"/>
      <c r="F35" s="13"/>
      <c r="G35" s="16">
        <v>0</v>
      </c>
      <c r="H35" s="16">
        <v>0</v>
      </c>
      <c r="I35" s="16">
        <v>0</v>
      </c>
      <c r="J35" s="38"/>
      <c r="K35" s="41"/>
    </row>
    <row r="36" spans="1:11" ht="49.2" customHeight="1" x14ac:dyDescent="0.25">
      <c r="A36" s="57">
        <v>20</v>
      </c>
      <c r="B36" s="58" t="s">
        <v>31</v>
      </c>
      <c r="C36" s="50" t="s">
        <v>68</v>
      </c>
      <c r="D36" s="5"/>
      <c r="E36" s="13"/>
      <c r="F36" s="13"/>
      <c r="G36" s="25">
        <v>0</v>
      </c>
      <c r="H36" s="25">
        <v>0</v>
      </c>
      <c r="I36" s="25">
        <v>0</v>
      </c>
    </row>
    <row r="37" spans="1:11" s="12" customFormat="1" ht="48" customHeight="1" x14ac:dyDescent="0.4">
      <c r="A37" s="47">
        <v>21</v>
      </c>
      <c r="B37" s="55" t="s">
        <v>42</v>
      </c>
      <c r="C37" s="48" t="s">
        <v>58</v>
      </c>
      <c r="D37" s="37"/>
      <c r="E37" s="13"/>
      <c r="F37" s="13"/>
      <c r="G37" s="15">
        <v>0</v>
      </c>
      <c r="H37" s="15">
        <v>0</v>
      </c>
      <c r="I37" s="15">
        <v>0</v>
      </c>
      <c r="J37" s="31"/>
      <c r="K37" s="41"/>
    </row>
    <row r="38" spans="1:11" s="12" customFormat="1" ht="42.6" customHeight="1" x14ac:dyDescent="0.4">
      <c r="A38" s="52">
        <v>22</v>
      </c>
      <c r="B38" s="29" t="s">
        <v>43</v>
      </c>
      <c r="C38" s="56" t="s">
        <v>54</v>
      </c>
      <c r="D38" s="51"/>
      <c r="E38" s="13"/>
      <c r="F38" s="13"/>
      <c r="G38" s="16">
        <v>0</v>
      </c>
      <c r="H38" s="16">
        <v>0</v>
      </c>
      <c r="I38" s="16">
        <v>0</v>
      </c>
      <c r="J38" s="45"/>
      <c r="K38" s="41"/>
    </row>
    <row r="39" spans="1:11" s="12" customFormat="1" ht="44.4" customHeight="1" x14ac:dyDescent="0.4">
      <c r="A39" s="57">
        <v>23</v>
      </c>
      <c r="B39" s="46" t="s">
        <v>44</v>
      </c>
      <c r="C39" s="50" t="s">
        <v>49</v>
      </c>
      <c r="D39" s="59"/>
      <c r="E39" s="13"/>
      <c r="F39" s="13"/>
      <c r="G39" s="16">
        <v>0</v>
      </c>
      <c r="H39" s="16">
        <v>0</v>
      </c>
      <c r="I39" s="16">
        <v>0</v>
      </c>
      <c r="J39" s="42"/>
      <c r="K39" s="41"/>
    </row>
    <row r="40" spans="1:11" s="12" customFormat="1" ht="44.4" customHeight="1" x14ac:dyDescent="0.4">
      <c r="A40" s="57">
        <v>24</v>
      </c>
      <c r="B40" s="46" t="s">
        <v>21</v>
      </c>
      <c r="C40" s="50" t="s">
        <v>57</v>
      </c>
      <c r="D40" s="59"/>
      <c r="E40" s="13"/>
      <c r="F40" s="13"/>
      <c r="G40" s="16">
        <v>0</v>
      </c>
      <c r="H40" s="16">
        <v>0</v>
      </c>
      <c r="I40" s="16">
        <v>0</v>
      </c>
      <c r="J40" s="41"/>
      <c r="K40" s="41"/>
    </row>
    <row r="41" spans="1:11" s="12" customFormat="1" ht="21" customHeight="1" x14ac:dyDescent="0.4">
      <c r="A41" s="67"/>
      <c r="B41" s="68"/>
      <c r="C41" s="68"/>
      <c r="D41" s="68"/>
      <c r="E41" s="69"/>
      <c r="F41" s="21" t="s">
        <v>6</v>
      </c>
      <c r="G41" s="26">
        <f>G5+G7+G9+G12+G16+G18+G20+G23+G25+G28+G31+G34</f>
        <v>1050868.8799999999</v>
      </c>
      <c r="H41" s="26">
        <f t="shared" ref="H41:I41" si="0">H5+H7+H9+H12+H16+H18+H20+H23+H25+H28+H31+H34</f>
        <v>1012110.404</v>
      </c>
      <c r="I41" s="26">
        <f t="shared" si="0"/>
        <v>470552.28700000001</v>
      </c>
      <c r="J41" s="42"/>
      <c r="K41" s="41"/>
    </row>
    <row r="42" spans="1:11" s="12" customFormat="1" ht="20.399999999999999" customHeight="1" x14ac:dyDescent="0.4">
      <c r="A42" s="70"/>
      <c r="B42" s="71"/>
      <c r="C42" s="71"/>
      <c r="D42" s="71"/>
      <c r="E42" s="72"/>
      <c r="F42" s="22" t="s">
        <v>5</v>
      </c>
      <c r="G42" s="28">
        <f t="shared" ref="G42:I42" si="1">G43-G41</f>
        <v>367500.68000000017</v>
      </c>
      <c r="H42" s="28">
        <f t="shared" si="1"/>
        <v>376097.71999999986</v>
      </c>
      <c r="I42" s="28">
        <f t="shared" si="1"/>
        <v>458191</v>
      </c>
      <c r="J42" s="42"/>
      <c r="K42" s="41"/>
    </row>
    <row r="43" spans="1:11" s="12" customFormat="1" ht="21.6" customHeight="1" x14ac:dyDescent="0.4">
      <c r="A43" s="73" t="s">
        <v>15</v>
      </c>
      <c r="B43" s="74"/>
      <c r="C43" s="74"/>
      <c r="D43" s="74"/>
      <c r="E43" s="75"/>
      <c r="F43" s="24"/>
      <c r="G43" s="23">
        <f t="shared" ref="G43:I43" si="2">SUM(G5:G40)</f>
        <v>1418369.56</v>
      </c>
      <c r="H43" s="23">
        <f t="shared" si="2"/>
        <v>1388208.1239999998</v>
      </c>
      <c r="I43" s="23">
        <f t="shared" si="2"/>
        <v>928743.28700000001</v>
      </c>
      <c r="J43" s="42"/>
      <c r="K43" s="41"/>
    </row>
    <row r="45" spans="1:11" x14ac:dyDescent="0.25">
      <c r="G45" s="34"/>
      <c r="H45" s="34"/>
      <c r="I45" s="34"/>
    </row>
    <row r="46" spans="1:11" x14ac:dyDescent="0.25">
      <c r="G46" s="35"/>
      <c r="H46" s="35"/>
      <c r="I46" s="35"/>
    </row>
    <row r="48" spans="1:11" x14ac:dyDescent="0.25">
      <c r="G48" s="36"/>
      <c r="H48" s="36"/>
      <c r="I48" s="36"/>
    </row>
    <row r="50" spans="1:12" s="10" customFormat="1" x14ac:dyDescent="0.25">
      <c r="A50" s="20"/>
      <c r="B50" s="6"/>
      <c r="C50" s="9"/>
      <c r="D50" s="8"/>
      <c r="E50" s="9"/>
      <c r="F50" s="7"/>
      <c r="J50" s="38"/>
      <c r="K50" s="41"/>
      <c r="L50" s="2"/>
    </row>
  </sheetData>
  <mergeCells count="58">
    <mergeCell ref="A41:E42"/>
    <mergeCell ref="A43:E43"/>
    <mergeCell ref="A31:A32"/>
    <mergeCell ref="B31:B32"/>
    <mergeCell ref="C31:C32"/>
    <mergeCell ref="D31:D32"/>
    <mergeCell ref="E31:E32"/>
    <mergeCell ref="A34:A35"/>
    <mergeCell ref="B34:B35"/>
    <mergeCell ref="C34:C35"/>
    <mergeCell ref="D34:D35"/>
    <mergeCell ref="A25:A26"/>
    <mergeCell ref="B25:B26"/>
    <mergeCell ref="C25:C26"/>
    <mergeCell ref="D25:D26"/>
    <mergeCell ref="A28:A29"/>
    <mergeCell ref="B28:B29"/>
    <mergeCell ref="C28:C29"/>
    <mergeCell ref="A20:A21"/>
    <mergeCell ref="B20:B21"/>
    <mergeCell ref="C20:C21"/>
    <mergeCell ref="D20:D21"/>
    <mergeCell ref="A23:A24"/>
    <mergeCell ref="B23:B24"/>
    <mergeCell ref="C23:C24"/>
    <mergeCell ref="D23:D24"/>
    <mergeCell ref="A16:A17"/>
    <mergeCell ref="B16:B17"/>
    <mergeCell ref="C16:C17"/>
    <mergeCell ref="D16:D17"/>
    <mergeCell ref="A18:A19"/>
    <mergeCell ref="B18:B19"/>
    <mergeCell ref="C18:C19"/>
    <mergeCell ref="D18:D19"/>
    <mergeCell ref="A9:A10"/>
    <mergeCell ref="B9:B10"/>
    <mergeCell ref="C9:C10"/>
    <mergeCell ref="D9:D10"/>
    <mergeCell ref="A12:A13"/>
    <mergeCell ref="B12:B13"/>
    <mergeCell ref="C12:C13"/>
    <mergeCell ref="D12:D13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A1:I1"/>
    <mergeCell ref="A2:A3"/>
    <mergeCell ref="B2:B3"/>
    <mergeCell ref="C2:C3"/>
    <mergeCell ref="D2:D3"/>
    <mergeCell ref="E2:E3"/>
    <mergeCell ref="F2:F3"/>
  </mergeCells>
  <pageMargins left="0.39370078740157483" right="0" top="0.70866141732283472" bottom="0.39370078740157483" header="0.31496062992125984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2023-11-10T11:41:12Z</dcterms:modified>
</cp:coreProperties>
</file>